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drawings/drawing7.xml" ContentType="application/vnd.openxmlformats-officedocument.drawing+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S:\מכינות קדם צבאיות\אא תשפה\תמיכה- חבל תקומה\נספח לבקשה\"/>
    </mc:Choice>
  </mc:AlternateContent>
  <xr:revisionPtr revIDLastSave="0" documentId="13_ncr:1_{A2A95AAB-7FDD-4C99-AAA5-499671FD5109}" xr6:coauthVersionLast="47" xr6:coauthVersionMax="47" xr10:uidLastSave="{00000000-0000-0000-0000-000000000000}"/>
  <bookViews>
    <workbookView xWindow="-120" yWindow="-120" windowWidth="29040" windowHeight="17640" tabRatio="965" xr2:uid="{00000000-000D-0000-FFFF-FFFF00000000}"/>
  </bookViews>
  <sheets>
    <sheet name="נספח 1 - רשימת תיוג" sheetId="5" r:id="rId1"/>
    <sheet name="נספח 2 - תכנית עבודה" sheetId="9" r:id="rId2"/>
    <sheet name="נספח 3 - אי-קבלת תמיכה " sheetId="12" r:id="rId3"/>
    <sheet name="נספח 4 - התחייבות חזרת המכינה" sheetId="13" r:id="rId4"/>
    <sheet name="נספח 5 - התחייבות החזרת תמיכה" sheetId="14" r:id="rId5"/>
    <sheet name="נספח 6 - הוצאה לא צפויה" sheetId="15" r:id="rId6"/>
    <sheet name="נספח 7 - הצטיידות" sheetId="16" r:id="rId7"/>
    <sheet name="רשימות נפתחות" sheetId="10" state="hidden" r:id="rId8"/>
  </sheets>
  <externalReferences>
    <externalReference r:id="rId9"/>
    <externalReference r:id="rId10"/>
    <externalReference r:id="rId11"/>
  </externalReferences>
  <definedNames>
    <definedName name="_._11_20_יישובים" localSheetId="3">#REF!</definedName>
    <definedName name="_._11_20_יישובים" localSheetId="4">#REF!</definedName>
    <definedName name="_._11_20_יישובים" localSheetId="5">#REF!</definedName>
    <definedName name="_._11_20_יישובים" localSheetId="6">#REF!</definedName>
    <definedName name="_._11_20_יישובים">#REF!</definedName>
    <definedName name="_.מועצה_מקומית" localSheetId="3">#REF!</definedName>
    <definedName name="_.מועצה_מקומית" localSheetId="4">#REF!</definedName>
    <definedName name="_.מועצה_מקומית" localSheetId="5">#REF!</definedName>
    <definedName name="_.מועצה_מקומית" localSheetId="6">#REF!</definedName>
    <definedName name="_.מועצה_מקומית">#REF!</definedName>
    <definedName name="_.מעל_20_יישובים" localSheetId="3">#REF!</definedName>
    <definedName name="_.מעל_20_יישובים" localSheetId="4">#REF!</definedName>
    <definedName name="_.מעל_20_יישובים" localSheetId="5">#REF!</definedName>
    <definedName name="_.מעל_20_יישובים" localSheetId="6">#REF!</definedName>
    <definedName name="_.מעל_20_יישובים">#REF!</definedName>
    <definedName name="_.עד_10_יישובים" localSheetId="3">#REF!</definedName>
    <definedName name="_.עד_10_יישובים" localSheetId="4">#REF!</definedName>
    <definedName name="_.עד_10_יישובים" localSheetId="5">#REF!</definedName>
    <definedName name="_.עד_10_יישובים" localSheetId="6">#REF!</definedName>
    <definedName name="_.עד_10_יישובים">#REF!</definedName>
    <definedName name="_11_20_יישובים" localSheetId="1">'[1]נתוני בסיס'!#REF!</definedName>
    <definedName name="_11_20_יישובים" localSheetId="3">#REF!</definedName>
    <definedName name="_11_20_יישובים" localSheetId="4">#REF!</definedName>
    <definedName name="_11_20_יישובים" localSheetId="5">#REF!</definedName>
    <definedName name="_11_20_יישובים" localSheetId="6">#REF!</definedName>
    <definedName name="_11_20_יישובים">#REF!</definedName>
    <definedName name="_11_20_יישובים." localSheetId="3">#REF!</definedName>
    <definedName name="_11_20_יישובים." localSheetId="4">#REF!</definedName>
    <definedName name="_11_20_יישובים." localSheetId="5">#REF!</definedName>
    <definedName name="_11_20_יישובים." localSheetId="6">#REF!</definedName>
    <definedName name="_11_20_יישובים.">#REF!</definedName>
    <definedName name="_11_20_יישובים1" localSheetId="3">#REF!</definedName>
    <definedName name="_11_20_יישובים1" localSheetId="4">#REF!</definedName>
    <definedName name="_11_20_יישובים1" localSheetId="5">#REF!</definedName>
    <definedName name="_11_20_יישובים1" localSheetId="6">#REF!</definedName>
    <definedName name="_11_20_יישובים1">#REF!</definedName>
    <definedName name="_11_20_יישובים2" localSheetId="3">#REF!</definedName>
    <definedName name="_11_20_יישובים2" localSheetId="4">#REF!</definedName>
    <definedName name="_11_20_יישובים2" localSheetId="5">#REF!</definedName>
    <definedName name="_11_20_יישובים2" localSheetId="6">#REF!</definedName>
    <definedName name="_11_20_יישובים2">#REF!</definedName>
    <definedName name="_11_20_יישובים3" localSheetId="3">#REF!</definedName>
    <definedName name="_11_20_יישובים3" localSheetId="4">#REF!</definedName>
    <definedName name="_11_20_יישובים3" localSheetId="5">#REF!</definedName>
    <definedName name="_11_20_יישובים3" localSheetId="6">#REF!</definedName>
    <definedName name="_11_20_יישובים3">#REF!</definedName>
    <definedName name="BANK" localSheetId="2">[2]רשימות!$A$3:$A$32</definedName>
    <definedName name="BANK" localSheetId="3">[2]רשימות!$A$3:$A$32</definedName>
    <definedName name="BANK" localSheetId="4">[2]רשימות!$A$3:$A$32</definedName>
    <definedName name="BANK" localSheetId="5">[2]רשימות!$A$3:$A$32</definedName>
    <definedName name="BANK" localSheetId="6">[2]רשימות!$A$3:$A$32</definedName>
    <definedName name="BANK">[2]רשימות!$A$3:$A$32</definedName>
    <definedName name="MACHOZ">[2]רשימות!$D$3:$D$7</definedName>
    <definedName name="PEULOT">'[3]נתוני בסיס'!$A$24:$F$24</definedName>
    <definedName name="shem_mispar2" localSheetId="2">[2]רשימות!$C$3:$C$1486</definedName>
    <definedName name="shem_mispar2" localSheetId="3">[2]רשימות!$C$3:$C$1486</definedName>
    <definedName name="shem_mispar2" localSheetId="4">[2]רשימות!$C$3:$C$1486</definedName>
    <definedName name="shem_mispar2" localSheetId="5">[2]רשימות!$C$3:$C$1486</definedName>
    <definedName name="shem_mispar2" localSheetId="6">[2]רשימות!$C$3:$C$1486</definedName>
    <definedName name="shem_mispar2">[2]רשימות!$C$3:$C$1486</definedName>
    <definedName name="א" localSheetId="3">#REF!</definedName>
    <definedName name="א" localSheetId="4">#REF!</definedName>
    <definedName name="א" localSheetId="5">#REF!</definedName>
    <definedName name="א" localSheetId="6">#REF!</definedName>
    <definedName name="א">#REF!</definedName>
    <definedName name="אזורית" localSheetId="3">#REF!</definedName>
    <definedName name="אזורית" localSheetId="4">#REF!</definedName>
    <definedName name="אזורית" localSheetId="5">#REF!</definedName>
    <definedName name="אזורית" localSheetId="6">#REF!</definedName>
    <definedName name="אזורית">#REF!</definedName>
    <definedName name="ב" localSheetId="3">#REF!</definedName>
    <definedName name="ב" localSheetId="4">#REF!</definedName>
    <definedName name="ב" localSheetId="5">#REF!</definedName>
    <definedName name="ב" localSheetId="6">#REF!</definedName>
    <definedName name="ב">#REF!</definedName>
    <definedName name="ג" localSheetId="3">#REF!</definedName>
    <definedName name="ג" localSheetId="4">#REF!</definedName>
    <definedName name="ג" localSheetId="5">#REF!</definedName>
    <definedName name="ג" localSheetId="6">#REF!</definedName>
    <definedName name="ג">#REF!</definedName>
    <definedName name="גוש_עציון" localSheetId="1">'[1]נתוני בסיס'!$B$5</definedName>
    <definedName name="גוש_עציון" localSheetId="3">#REF!</definedName>
    <definedName name="גוש_עציון" localSheetId="4">#REF!</definedName>
    <definedName name="גוש_עציון" localSheetId="5">#REF!</definedName>
    <definedName name="גוש_עציון" localSheetId="6">#REF!</definedName>
    <definedName name="גוש_עציון">#REF!</definedName>
    <definedName name="ד" localSheetId="3">#REF!</definedName>
    <definedName name="ד" localSheetId="4">#REF!</definedName>
    <definedName name="ד" localSheetId="5">#REF!</definedName>
    <definedName name="ד" localSheetId="6">#REF!</definedName>
    <definedName name="ד">#REF!</definedName>
    <definedName name="דרום" localSheetId="3">#REF!</definedName>
    <definedName name="דרום" localSheetId="4">#REF!</definedName>
    <definedName name="דרום" localSheetId="5">#REF!</definedName>
    <definedName name="דרום" localSheetId="6">#REF!</definedName>
    <definedName name="דרום">#REF!</definedName>
    <definedName name="ה" localSheetId="3">#REF!</definedName>
    <definedName name="ה" localSheetId="4">#REF!</definedName>
    <definedName name="ה" localSheetId="5">#REF!</definedName>
    <definedName name="ה" localSheetId="6">#REF!</definedName>
    <definedName name="ה">#REF!</definedName>
    <definedName name="הכשרות" localSheetId="3">#REF!</definedName>
    <definedName name="הכשרות" localSheetId="4">#REF!</definedName>
    <definedName name="הכשרות" localSheetId="5">#REF!</definedName>
    <definedName name="הכשרות" localSheetId="6">#REF!</definedName>
    <definedName name="הכשרות">#REF!</definedName>
    <definedName name="הקמת__שיפוץ_תשתיות_שמירה__גידור_ואבטחה" localSheetId="3">'[1]נתוני בסיס'!#REF!</definedName>
    <definedName name="הקמת__שיפוץ_תשתיות_שמירה__גידור_ואבטחה" localSheetId="4">'[1]נתוני בסיס'!#REF!</definedName>
    <definedName name="הקמת__שיפוץ_תשתיות_שמירה__גידור_ואבטחה" localSheetId="5">'[1]נתוני בסיס'!#REF!</definedName>
    <definedName name="הקמת__שיפוץ_תשתיות_שמירה__גידור_ואבטחה" localSheetId="6">'[1]נתוני בסיס'!#REF!</definedName>
    <definedName name="הקמת__שיפוץ_תשתיות_שמירה__גידור_ואבטחה">'[1]נתוני בסיס'!#REF!</definedName>
    <definedName name="הקמת__תשתיות_שמירה__גידור_ואבטחה" localSheetId="3">#REF!</definedName>
    <definedName name="הקמת__תשתיות_שמירה__גידור_ואבטחה" localSheetId="4">#REF!</definedName>
    <definedName name="הקמת__תשתיות_שמירה__גידור_ואבטחה" localSheetId="5">#REF!</definedName>
    <definedName name="הקמת__תשתיות_שמירה__גידור_ואבטחה" localSheetId="6">#REF!</definedName>
    <definedName name="הקמת__תשתיות_שמירה__גידור_ואבטחה">#REF!</definedName>
    <definedName name="הקמת_מערך_סיור_ברשויות__רכישת_ציוד_והכשרות" localSheetId="3">'[1]נתוני בסיס'!#REF!</definedName>
    <definedName name="הקמת_מערך_סיור_ברשויות__רכישת_ציוד_והכשרות" localSheetId="4">'[1]נתוני בסיס'!#REF!</definedName>
    <definedName name="הקמת_מערך_סיור_ברשויות__רכישת_ציוד_והכשרות" localSheetId="5">'[1]נתוני בסיס'!#REF!</definedName>
    <definedName name="הקמת_מערך_סיור_ברשויות__רכישת_ציוד_והכשרות" localSheetId="6">'[1]נתוני בסיס'!#REF!</definedName>
    <definedName name="הקמת_מערך_סיור_ברשויות__רכישת_ציוד_והכשרות">'[1]נתוני בסיס'!#REF!</definedName>
    <definedName name="הקמת_מערך_סיור_ברשויות_רכישת__ציוד_והכשרות" localSheetId="3">#REF!</definedName>
    <definedName name="הקמת_מערך_סיור_ברשויות_רכישת__ציוד_והכשרות" localSheetId="4">#REF!</definedName>
    <definedName name="הקמת_מערך_סיור_ברשויות_רכישת__ציוד_והכשרות" localSheetId="5">#REF!</definedName>
    <definedName name="הקמת_מערך_סיור_ברשויות_רכישת__ציוד_והכשרות" localSheetId="6">#REF!</definedName>
    <definedName name="הקמת_מערך_סיור_ברשויות_רכישת__ציוד_והכשרות">#REF!</definedName>
    <definedName name="הקמת_סיור" localSheetId="3">#REF!</definedName>
    <definedName name="הקמת_סיור" localSheetId="4">#REF!</definedName>
    <definedName name="הקמת_סיור" localSheetId="5">#REF!</definedName>
    <definedName name="הקמת_סיור" localSheetId="6">#REF!</definedName>
    <definedName name="הקמת_סיור">#REF!</definedName>
    <definedName name="הקמת_שיפוץ_תשתיות_שמירה_גידור_ואבטחה" localSheetId="3">#REF!</definedName>
    <definedName name="הקמת_שיפוץ_תשתיות_שמירה_גידור_ואבטחה" localSheetId="4">#REF!</definedName>
    <definedName name="הקמת_שיפוץ_תשתיות_שמירה_גידור_ואבטחה" localSheetId="5">#REF!</definedName>
    <definedName name="הקמת_שיפוץ_תשתיות_שמירה_גידור_ואבטחה" localSheetId="6">#REF!</definedName>
    <definedName name="הקמת_שיפוץ_תשתיות_שמירה_גידור_ואבטחה">#REF!</definedName>
    <definedName name="השתתפות_באחזקת_מערך_הסיור" localSheetId="3">#REF!</definedName>
    <definedName name="השתתפות_באחזקת_מערך_הסיור" localSheetId="4">#REF!</definedName>
    <definedName name="השתתפות_באחזקת_מערך_הסיור" localSheetId="5">#REF!</definedName>
    <definedName name="השתתפות_באחזקת_מערך_הסיור" localSheetId="6">#REF!</definedName>
    <definedName name="השתתפות_באחזקת_מערך_הסיור">#REF!</definedName>
    <definedName name="השתתפות_בשכר_ו_או_רכישת_שירותים_חיציוניים" localSheetId="3">#REF!</definedName>
    <definedName name="השתתפות_בשכר_ו_או_רכישת_שירותים_חיציוניים" localSheetId="4">#REF!</definedName>
    <definedName name="השתתפות_בשכר_ו_או_רכישת_שירותים_חיציוניים" localSheetId="5">#REF!</definedName>
    <definedName name="השתתפות_בשכר_ו_או_רכישת_שירותים_חיציוניים" localSheetId="6">#REF!</definedName>
    <definedName name="השתתפות_בשכר_ו_או_רכישת_שירותים_חיציוניים">#REF!</definedName>
    <definedName name="השתתפות_בשכר_ואו_רכישת_שירותים_חיציוניים" localSheetId="3">#REF!</definedName>
    <definedName name="השתתפות_בשכר_ואו_רכישת_שירותים_חיציוניים" localSheetId="4">#REF!</definedName>
    <definedName name="השתתפות_בשכר_ואו_רכישת_שירותים_חיציוניים" localSheetId="5">#REF!</definedName>
    <definedName name="השתתפות_בשכר_ואו_רכישת_שירותים_חיציוניים" localSheetId="6">#REF!</definedName>
    <definedName name="השתתפות_בשכר_ואו_רכישת_שירותים_חיציוניים">#REF!</definedName>
    <definedName name="לה" localSheetId="1">'[1]נתוני בסיס'!#REF!</definedName>
    <definedName name="לה" localSheetId="3">#REF!</definedName>
    <definedName name="לה" localSheetId="4">#REF!</definedName>
    <definedName name="לה" localSheetId="5">#REF!</definedName>
    <definedName name="לה" localSheetId="6">#REF!</definedName>
    <definedName name="לה">#REF!</definedName>
    <definedName name="מגילות_ים_המלח" localSheetId="1">'[1]נתוני בסיס'!$B$9</definedName>
    <definedName name="מגילות_ים_המלח" localSheetId="3">#REF!</definedName>
    <definedName name="מגילות_ים_המלח" localSheetId="4">#REF!</definedName>
    <definedName name="מגילות_ים_המלח" localSheetId="5">#REF!</definedName>
    <definedName name="מגילות_ים_המלח" localSheetId="6">#REF!</definedName>
    <definedName name="מגילות_ים_המלח">#REF!</definedName>
    <definedName name="מועצה_מקומית" localSheetId="1">'[1]נתוני בסיס'!$B$10</definedName>
    <definedName name="מועצה_מקומית" localSheetId="3">#REF!</definedName>
    <definedName name="מועצה_מקומית" localSheetId="4">#REF!</definedName>
    <definedName name="מועצה_מקומית" localSheetId="5">#REF!</definedName>
    <definedName name="מועצה_מקומית" localSheetId="6">#REF!</definedName>
    <definedName name="מועצה_מקומית">#REF!</definedName>
    <definedName name="מועצה_מקומית." localSheetId="3">#REF!</definedName>
    <definedName name="מועצה_מקומית." localSheetId="4">#REF!</definedName>
    <definedName name="מועצה_מקומית." localSheetId="5">#REF!</definedName>
    <definedName name="מועצה_מקומית." localSheetId="6">#REF!</definedName>
    <definedName name="מועצה_מקומית.">#REF!</definedName>
    <definedName name="מועצה_מקומית1" localSheetId="3">#REF!</definedName>
    <definedName name="מועצה_מקומית1" localSheetId="4">#REF!</definedName>
    <definedName name="מועצה_מקומית1" localSheetId="5">#REF!</definedName>
    <definedName name="מועצה_מקומית1" localSheetId="6">#REF!</definedName>
    <definedName name="מועצה_מקומית1">#REF!</definedName>
    <definedName name="מועצה_מקומית2" localSheetId="3">#REF!</definedName>
    <definedName name="מועצה_מקומית2" localSheetId="4">#REF!</definedName>
    <definedName name="מועצה_מקומית2" localSheetId="5">#REF!</definedName>
    <definedName name="מועצה_מקומית2" localSheetId="6">#REF!</definedName>
    <definedName name="מועצה_מקומית2">#REF!</definedName>
    <definedName name="מועצה_מקומית3" localSheetId="3">#REF!</definedName>
    <definedName name="מועצה_מקומית3" localSheetId="4">#REF!</definedName>
    <definedName name="מועצה_מקומית3" localSheetId="5">#REF!</definedName>
    <definedName name="מועצה_מקומית3" localSheetId="6">#REF!</definedName>
    <definedName name="מועצה_מקומית3">#REF!</definedName>
    <definedName name="מועצה_מקומית4" localSheetId="3">#REF!</definedName>
    <definedName name="מועצה_מקומית4" localSheetId="4">#REF!</definedName>
    <definedName name="מועצה_מקומית4" localSheetId="5">#REF!</definedName>
    <definedName name="מועצה_מקומית4" localSheetId="6">#REF!</definedName>
    <definedName name="מועצה_מקומית4">#REF!</definedName>
    <definedName name="מועצות___עד_10_יישובים" localSheetId="1">'[1]נתוני בסיס'!#REF!</definedName>
    <definedName name="מועצות___עד_10_יישובים" localSheetId="3">#REF!</definedName>
    <definedName name="מועצות___עד_10_יישובים" localSheetId="4">#REF!</definedName>
    <definedName name="מועצות___עד_10_יישובים" localSheetId="5">#REF!</definedName>
    <definedName name="מועצות___עד_10_יישובים" localSheetId="6">#REF!</definedName>
    <definedName name="מועצות___עד_10_יישובים">#REF!</definedName>
    <definedName name="מועצות_מעל_20_יישובים" localSheetId="1">'[1]נתוני בסיס'!#REF!</definedName>
    <definedName name="מועצות_מעל_20_יישובים" localSheetId="3">#REF!</definedName>
    <definedName name="מועצות_מעל_20_יישובים" localSheetId="4">#REF!</definedName>
    <definedName name="מועצות_מעל_20_יישובים" localSheetId="5">#REF!</definedName>
    <definedName name="מועצות_מעל_20_יישובים" localSheetId="6">#REF!</definedName>
    <definedName name="מועצות_מעל_20_יישובים">#REF!</definedName>
    <definedName name="מועצות_עם_20_11_יישובים" localSheetId="1">'[1]נתוני בסיס'!#REF!</definedName>
    <definedName name="מועצות_עם_20_11_יישובים" localSheetId="3">#REF!</definedName>
    <definedName name="מועצות_עם_20_11_יישובים" localSheetId="4">#REF!</definedName>
    <definedName name="מועצות_עם_20_11_יישובים" localSheetId="5">#REF!</definedName>
    <definedName name="מועצות_עם_20_11_יישובים" localSheetId="6">#REF!</definedName>
    <definedName name="מועצות_עם_20_11_יישובים">#REF!</definedName>
    <definedName name="מטה_בנימין" localSheetId="1">'[1]נתוני בסיס'!$B$4</definedName>
    <definedName name="מטה_בנימין" localSheetId="3">#REF!</definedName>
    <definedName name="מטה_בנימין" localSheetId="4">#REF!</definedName>
    <definedName name="מטה_בנימין" localSheetId="5">#REF!</definedName>
    <definedName name="מטה_בנימין" localSheetId="6">#REF!</definedName>
    <definedName name="מטה_בנימין">#REF!</definedName>
    <definedName name="מעל_20_יישובים" localSheetId="1">'[1]נתוני בסיס'!#REF!</definedName>
    <definedName name="מעל_20_יישובים" localSheetId="3">#REF!</definedName>
    <definedName name="מעל_20_יישובים" localSheetId="4">#REF!</definedName>
    <definedName name="מעל_20_יישובים" localSheetId="5">#REF!</definedName>
    <definedName name="מעל_20_יישובים" localSheetId="6">#REF!</definedName>
    <definedName name="מעל_20_יישובים">#REF!</definedName>
    <definedName name="מעל_20_יישובים." localSheetId="3">#REF!</definedName>
    <definedName name="מעל_20_יישובים." localSheetId="4">#REF!</definedName>
    <definedName name="מעל_20_יישובים." localSheetId="5">#REF!</definedName>
    <definedName name="מעל_20_יישובים." localSheetId="6">#REF!</definedName>
    <definedName name="מעל_20_יישובים.">#REF!</definedName>
    <definedName name="מעל_20_יישובים1" localSheetId="3">#REF!</definedName>
    <definedName name="מעל_20_יישובים1" localSheetId="4">#REF!</definedName>
    <definedName name="מעל_20_יישובים1" localSheetId="5">#REF!</definedName>
    <definedName name="מעל_20_יישובים1" localSheetId="6">#REF!</definedName>
    <definedName name="מעל_20_יישובים1">#REF!</definedName>
    <definedName name="מעל_20_יישובים2" localSheetId="3">#REF!</definedName>
    <definedName name="מעל_20_יישובים2" localSheetId="4">#REF!</definedName>
    <definedName name="מעל_20_יישובים2" localSheetId="5">#REF!</definedName>
    <definedName name="מעל_20_יישובים2" localSheetId="6">#REF!</definedName>
    <definedName name="מעל_20_יישובים2">#REF!</definedName>
    <definedName name="מעל_20_יישובים3" localSheetId="3">#REF!</definedName>
    <definedName name="מעל_20_יישובים3" localSheetId="4">#REF!</definedName>
    <definedName name="מעל_20_יישובים3" localSheetId="5">#REF!</definedName>
    <definedName name="מעל_20_יישובים3" localSheetId="6">#REF!</definedName>
    <definedName name="מעל_20_יישובים3">#REF!</definedName>
    <definedName name="מעל_20_יישובים4" localSheetId="3">#REF!</definedName>
    <definedName name="מעל_20_יישובים4" localSheetId="4">#REF!</definedName>
    <definedName name="מעל_20_יישובים4" localSheetId="5">#REF!</definedName>
    <definedName name="מעל_20_יישובים4" localSheetId="6">#REF!</definedName>
    <definedName name="מעל_20_יישובים4">#REF!</definedName>
    <definedName name="מעלה_אפרים" localSheetId="1">'[1]נתוני בסיס'!$B$6</definedName>
    <definedName name="מעלה_אפרים" localSheetId="3">#REF!</definedName>
    <definedName name="מעלה_אפרים" localSheetId="4">#REF!</definedName>
    <definedName name="מעלה_אפרים" localSheetId="5">#REF!</definedName>
    <definedName name="מעלה_אפרים" localSheetId="6">#REF!</definedName>
    <definedName name="מעלה_אפרים">#REF!</definedName>
    <definedName name="מקומית" localSheetId="3">#REF!</definedName>
    <definedName name="מקומית" localSheetId="4">#REF!</definedName>
    <definedName name="מקומית" localSheetId="5">#REF!</definedName>
    <definedName name="מקומית" localSheetId="6">#REF!</definedName>
    <definedName name="מקומית">#REF!</definedName>
    <definedName name="מרחב" localSheetId="3">#REF!</definedName>
    <definedName name="מרחב" localSheetId="4">#REF!</definedName>
    <definedName name="מרחב" localSheetId="5">#REF!</definedName>
    <definedName name="מרחב" localSheetId="6">#REF!</definedName>
    <definedName name="מרחב">#REF!</definedName>
    <definedName name="מרכז" localSheetId="3">#REF!</definedName>
    <definedName name="מרכז" localSheetId="4">#REF!</definedName>
    <definedName name="מרכז" localSheetId="5">#REF!</definedName>
    <definedName name="מרכז" localSheetId="6">#REF!</definedName>
    <definedName name="מרכז">#REF!</definedName>
    <definedName name="עד_10_יישובים" localSheetId="1">'[1]נתוני בסיס'!#REF!</definedName>
    <definedName name="עד_10_יישובים" localSheetId="3">#REF!</definedName>
    <definedName name="עד_10_יישובים" localSheetId="4">#REF!</definedName>
    <definedName name="עד_10_יישובים" localSheetId="5">#REF!</definedName>
    <definedName name="עד_10_יישובים" localSheetId="6">#REF!</definedName>
    <definedName name="עד_10_יישובים">#REF!</definedName>
    <definedName name="עד_10_יישובים." localSheetId="3">#REF!</definedName>
    <definedName name="עד_10_יישובים." localSheetId="4">#REF!</definedName>
    <definedName name="עד_10_יישובים." localSheetId="5">#REF!</definedName>
    <definedName name="עד_10_יישובים." localSheetId="6">#REF!</definedName>
    <definedName name="עד_10_יישובים.">#REF!</definedName>
    <definedName name="עד_10_יישובים1" localSheetId="3">#REF!</definedName>
    <definedName name="עד_10_יישובים1" localSheetId="4">#REF!</definedName>
    <definedName name="עד_10_יישובים1" localSheetId="5">#REF!</definedName>
    <definedName name="עד_10_יישובים1" localSheetId="6">#REF!</definedName>
    <definedName name="עד_10_יישובים1">#REF!</definedName>
    <definedName name="עד_10_יישובים2" localSheetId="3">#REF!</definedName>
    <definedName name="עד_10_יישובים2" localSheetId="4">#REF!</definedName>
    <definedName name="עד_10_יישובים2" localSheetId="5">#REF!</definedName>
    <definedName name="עד_10_יישובים2" localSheetId="6">#REF!</definedName>
    <definedName name="עד_10_יישובים2">#REF!</definedName>
    <definedName name="עד_10_יישובים3" localSheetId="3">#REF!</definedName>
    <definedName name="עד_10_יישובים3" localSheetId="4">#REF!</definedName>
    <definedName name="עד_10_יישובים3" localSheetId="5">#REF!</definedName>
    <definedName name="עד_10_יישובים3" localSheetId="6">#REF!</definedName>
    <definedName name="עד_10_יישובים3">#REF!</definedName>
    <definedName name="עד_20_יישובים" localSheetId="3">#REF!</definedName>
    <definedName name="עד_20_יישובים" localSheetId="4">#REF!</definedName>
    <definedName name="עד_20_יישובים" localSheetId="5">#REF!</definedName>
    <definedName name="עד_20_יישובים" localSheetId="6">#REF!</definedName>
    <definedName name="עד_20_יישובים">#REF!</definedName>
    <definedName name="ערבות_הירדן" localSheetId="1">'[1]נתוני בסיס'!$B$8</definedName>
    <definedName name="ערבות_הירדן" localSheetId="3">#REF!</definedName>
    <definedName name="ערבות_הירדן" localSheetId="4">#REF!</definedName>
    <definedName name="ערבות_הירדן" localSheetId="5">#REF!</definedName>
    <definedName name="ערבות_הירדן" localSheetId="6">#REF!</definedName>
    <definedName name="ערבות_הירדן">#REF!</definedName>
    <definedName name="צפון" localSheetId="3">#REF!</definedName>
    <definedName name="צפון" localSheetId="4">#REF!</definedName>
    <definedName name="צפון" localSheetId="5">#REF!</definedName>
    <definedName name="צפון" localSheetId="6">#REF!</definedName>
    <definedName name="צפון">#REF!</definedName>
    <definedName name="שומרון" localSheetId="3">#REF!</definedName>
    <definedName name="שומרון" localSheetId="4">#REF!</definedName>
    <definedName name="שומרון" localSheetId="5">#REF!</definedName>
    <definedName name="שומרון" localSheetId="6">#REF!</definedName>
    <definedName name="שומרון">#REF!</definedName>
    <definedName name="שם_הרשות" localSheetId="3">#REF!</definedName>
    <definedName name="שם_הרשות" localSheetId="4">#REF!</definedName>
    <definedName name="שם_הרשות" localSheetId="5">#REF!</definedName>
    <definedName name="שם_הרשות" localSheetId="6">#REF!</definedName>
    <definedName name="שם_הרשו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9" l="1"/>
  <c r="D72" i="9"/>
  <c r="C16" i="9"/>
  <c r="E75" i="9" l="1"/>
  <c r="E74" i="9"/>
  <c r="E73" i="9"/>
  <c r="E72" i="9"/>
  <c r="D75" i="9"/>
  <c r="D74" i="9"/>
  <c r="G68" i="9"/>
  <c r="I67" i="9"/>
  <c r="I66" i="9"/>
  <c r="I65" i="9"/>
  <c r="I64" i="9"/>
  <c r="I63" i="9"/>
  <c r="I62" i="9"/>
  <c r="I61" i="9"/>
  <c r="F32" i="9"/>
  <c r="G56" i="9"/>
  <c r="I55" i="9"/>
  <c r="I54" i="9"/>
  <c r="I53" i="9"/>
  <c r="I52" i="9"/>
  <c r="I51" i="9"/>
  <c r="I50" i="9"/>
  <c r="I49" i="9"/>
  <c r="H56" i="9" l="1"/>
  <c r="I56" i="9" s="1"/>
  <c r="H68" i="9"/>
  <c r="I68" i="9" s="1"/>
  <c r="F72" i="9"/>
  <c r="H44" i="9" l="1"/>
  <c r="I44" i="9" s="1"/>
  <c r="G44" i="9"/>
  <c r="I43" i="9"/>
  <c r="I42" i="9"/>
  <c r="I41" i="9"/>
  <c r="I40" i="9"/>
  <c r="I39" i="9"/>
  <c r="I38" i="9"/>
  <c r="I37" i="9"/>
  <c r="F75" i="9" l="1"/>
  <c r="I29" i="9" l="1"/>
  <c r="I30" i="9"/>
  <c r="I31" i="9"/>
  <c r="F73" i="9" l="1"/>
  <c r="E18" i="10" l="1"/>
  <c r="D18" i="10"/>
  <c r="F17" i="10"/>
  <c r="F16" i="10"/>
  <c r="F15" i="10"/>
  <c r="F14" i="10"/>
  <c r="F13" i="10"/>
  <c r="F12" i="10"/>
  <c r="F11" i="10"/>
  <c r="F10" i="10"/>
  <c r="F18" i="10" l="1"/>
  <c r="C92" i="9" l="1"/>
  <c r="I26" i="9" l="1"/>
  <c r="I27" i="9"/>
  <c r="I28" i="9"/>
  <c r="I25" i="9"/>
  <c r="C84" i="9" l="1"/>
  <c r="E89" i="9" s="1"/>
  <c r="D76" i="9" l="1"/>
  <c r="F74" i="9"/>
  <c r="E76" i="9"/>
  <c r="G32" i="9"/>
  <c r="H32" i="9"/>
  <c r="F76" i="9" l="1"/>
  <c r="E90" i="9"/>
  <c r="E91" i="9" s="1"/>
  <c r="I32" i="9"/>
  <c r="E92" i="9" l="1"/>
  <c r="D89" i="9" s="1"/>
  <c r="D91" i="9" l="1"/>
  <c r="D90" i="9"/>
  <c r="D92" i="9" l="1"/>
</calcChain>
</file>

<file path=xl/sharedStrings.xml><?xml version="1.0" encoding="utf-8"?>
<sst xmlns="http://schemas.openxmlformats.org/spreadsheetml/2006/main" count="263" uniqueCount="145">
  <si>
    <t>תאריך:</t>
  </si>
  <si>
    <t>dd/mm/yyyy</t>
  </si>
  <si>
    <r>
      <t>בדיקת תנאי סף והגשת מסמכי חובה שיש לצרף לבקשה</t>
    </r>
    <r>
      <rPr>
        <b/>
        <sz val="14"/>
        <color theme="1"/>
        <rFont val="David"/>
        <family val="2"/>
      </rPr>
      <t xml:space="preserve"> </t>
    </r>
  </si>
  <si>
    <t xml:space="preserve">משרד ההתיישבות והמשימות הלאומיות רשאי לדרוש ממבקש התמיכה מידע ומסמכים נוספים, כפי שיראה לנכון, לצורך הדיון בבקשה לתמיכה. </t>
  </si>
  <si>
    <t>נא לסמן V בריבוע בצד כל סעיף רלוונטי לבקשה:</t>
  </si>
  <si>
    <t>1</t>
  </si>
  <si>
    <t>2</t>
  </si>
  <si>
    <t>3</t>
  </si>
  <si>
    <t>4</t>
  </si>
  <si>
    <t>5</t>
  </si>
  <si>
    <t>6</t>
  </si>
  <si>
    <t>שימו לב! יש לצרף קובץ זה ללשונית "נספחים" במרכבה</t>
  </si>
  <si>
    <t>יש להגיש כקובץ Excel</t>
  </si>
  <si>
    <r>
      <t>הערה למילוי הטופס:</t>
    </r>
    <r>
      <rPr>
        <sz val="16"/>
        <color rgb="FFFF0000"/>
        <rFont val="David"/>
        <family val="2"/>
      </rPr>
      <t xml:space="preserve"> </t>
    </r>
    <r>
      <rPr>
        <b/>
        <sz val="16"/>
        <rFont val="David"/>
        <family val="2"/>
      </rPr>
      <t>אנא הקפידו למלא את הטופס לפי סדר כרונולוגי ובצורה סדירה על פי מיקום התאים בקובץ! הזנת הנתונים בצורה מסודרת על פי מיקום התא תאפשר שימוש אפקטיבי בטופס זה.</t>
    </r>
  </si>
  <si>
    <t>יש לבחור מרשימה</t>
  </si>
  <si>
    <t>יש להזין מספר בלבד</t>
  </si>
  <si>
    <t xml:space="preserve">שם המכינה המבקשת: </t>
  </si>
  <si>
    <t>מספר בקשה במרכב"ה</t>
  </si>
  <si>
    <t>מחושב אוטומטית</t>
  </si>
  <si>
    <t>בחירה מרשימה נפתחת</t>
  </si>
  <si>
    <t>מלל חופשי</t>
  </si>
  <si>
    <t>תחום</t>
  </si>
  <si>
    <t>פירוט מרכיבי העלות</t>
  </si>
  <si>
    <t>שיעור תמיכה מבוקש (עד 90%)</t>
  </si>
  <si>
    <t>סך הכל</t>
  </si>
  <si>
    <t>נמשך אוטומטית מטבלה 3</t>
  </si>
  <si>
    <t>תחום הפעילות</t>
  </si>
  <si>
    <t>עלות 
(₪ כולל מע"מ)</t>
  </si>
  <si>
    <t>סכום התמיכה המבוקש (₪)</t>
  </si>
  <si>
    <t>שיעור התמיכה (%)</t>
  </si>
  <si>
    <t>עלות כוללת</t>
  </si>
  <si>
    <t>מקורות מימון נוספים (במידה וקיימים)</t>
  </si>
  <si>
    <t>סכום מימון</t>
  </si>
  <si>
    <t>מקורות מימון</t>
  </si>
  <si>
    <t>פירוט גורמי וסכומי המימון</t>
  </si>
  <si>
    <t>שיעור %</t>
  </si>
  <si>
    <t xml:space="preserve">מקורות מימון נוספים </t>
  </si>
  <si>
    <t>משרד ההתיישבות</t>
  </si>
  <si>
    <t>לא נדרש</t>
  </si>
  <si>
    <t>מימון עצמי</t>
  </si>
  <si>
    <t>מחושב אוטומטית; נדרש לפרט את מקורות המימון העצמי</t>
  </si>
  <si>
    <t>מחושב אוטומטית (חייב להסתכם ל-100%)</t>
  </si>
  <si>
    <t>*יודגש, כי במקרים בהם ישנה סתירה בין הנספח למבחני התמיכה, הרי ששיש לפעול בהתאם לאמור במבחני התמיכה</t>
  </si>
  <si>
    <t>אנו הח"מ, מורשי החתימה מטעם מבקש התמיכה, חתומים על תכנית העבודה:</t>
  </si>
  <si>
    <t>__________________</t>
  </si>
  <si>
    <t>תאריך</t>
  </si>
  <si>
    <t>שם מורשה החתימה</t>
  </si>
  <si>
    <t>מס' תעודת זהות</t>
  </si>
  <si>
    <t xml:space="preserve">       חתימה</t>
  </si>
  <si>
    <t>ראש המכינה/מנכ"ל</t>
  </si>
  <si>
    <t xml:space="preserve">      חתימה</t>
  </si>
  <si>
    <t>שנה א'</t>
  </si>
  <si>
    <t>שנה ב'</t>
  </si>
  <si>
    <t>סה"כ</t>
  </si>
  <si>
    <t>הדר</t>
  </si>
  <si>
    <t>הנגב</t>
  </si>
  <si>
    <t>יונתן</t>
  </si>
  <si>
    <t>מיתרים לכיש</t>
  </si>
  <si>
    <t>נחשון</t>
  </si>
  <si>
    <t>שם שלוחת המכינה</t>
  </si>
  <si>
    <t>תיאור הפעולה המבוקשת</t>
  </si>
  <si>
    <t>עלות (₪)</t>
  </si>
  <si>
    <t>סכום תמיכה מבוקש (₪)</t>
  </si>
  <si>
    <r>
      <t xml:space="preserve">2. פירוט תכנית העבודה - תחומים ופעולות
</t>
    </r>
    <r>
      <rPr>
        <sz val="14"/>
        <color theme="1"/>
        <rFont val="David"/>
        <family val="2"/>
      </rPr>
      <t xml:space="preserve">בטבלה זו נדרש להזין בכל שורה את </t>
    </r>
    <r>
      <rPr>
        <b/>
        <sz val="14"/>
        <color theme="1"/>
        <rFont val="David"/>
        <family val="2"/>
      </rPr>
      <t>הפעולה</t>
    </r>
    <r>
      <rPr>
        <sz val="14"/>
        <color theme="1"/>
        <rFont val="David"/>
        <family val="2"/>
      </rPr>
      <t xml:space="preserve"> המבוקשת, תוך התייחסות להצעת המחיר הרלוונטית/הנבחרת</t>
    </r>
  </si>
  <si>
    <t>4. מקורות מימון שאינם ממשרד ההתיישבות</t>
  </si>
  <si>
    <t>5. התפלגות מקורות המימון</t>
  </si>
  <si>
    <t>מפורט בטבלה 4 לעיל</t>
  </si>
  <si>
    <t>נספח 1 - רשימת תיוג - מבחני תמיכה בגופים המפעילים מכינות קדם צבאיות שפונו ממקום מושביהן בשל המלחמה בדרום (הוראת שעה)</t>
  </si>
  <si>
    <t>נספח 2 - תבנית לתכנית עבודה - מבחני תמיכה בגופים המפעילים מכינות קדם צבאיות שפונו ממקום מושביהן בשל המלחמה בדרום (הוראת שעה)</t>
  </si>
  <si>
    <r>
      <t xml:space="preserve">בפרויקט </t>
    </r>
    <r>
      <rPr>
        <b/>
        <sz val="14"/>
        <color rgb="FFFF0000"/>
        <rFont val="David"/>
        <family val="2"/>
      </rPr>
      <t>בנייה חדשה</t>
    </r>
    <r>
      <rPr>
        <sz val="14"/>
        <color theme="1"/>
        <rFont val="David"/>
        <family val="2"/>
        <charset val="177"/>
      </rPr>
      <t>:
1. תכנית עם תכנון ראשוני לפחות של הפרויקט (שרטוט מקצועי על ידי מהנדס או אדריכל).
2. חוות דעת של מהנדס או אדריכל מוסמך בנוגע להיתכנות הקמת המבנה במתחם המכינה.
3. הסכמה של בעל הזכויות במקרקעין עליו ייבנה המבנה לביצוע העבודות.
4. התחייבות לרישום זיקת הנאה כמפורט בסעיף 23 לנוהל שר האוצר.
5. סימון של תחום הבקשה על גבי תצ"א עם רקע תב"ע וכן ציון מספר גוש, חלקה ומגרש שבו נמצא תחום הבקשה.</t>
    </r>
  </si>
  <si>
    <r>
      <t xml:space="preserve">מספר </t>
    </r>
    <r>
      <rPr>
        <b/>
        <u/>
        <sz val="14"/>
        <color theme="1"/>
        <rFont val="David"/>
        <family val="2"/>
      </rPr>
      <t>תקני הבסיס</t>
    </r>
    <r>
      <rPr>
        <b/>
        <sz val="14"/>
        <color theme="1"/>
        <rFont val="David"/>
        <family val="2"/>
        <charset val="177"/>
      </rPr>
      <t xml:space="preserve"> שניתנו למכינה לשנה"ל תשפ"ה ע"י משרד הביטחון (שנה א' + ב'):</t>
    </r>
  </si>
  <si>
    <t>הקצאות תקני בסיס תשפ"ה</t>
  </si>
  <si>
    <t>מועד ביצוע משוער (חודש/שנה)</t>
  </si>
  <si>
    <r>
      <t>שם המכינה/ השלוחה עבורה מוגשת הבקשה (</t>
    </r>
    <r>
      <rPr>
        <b/>
        <sz val="11"/>
        <color theme="1"/>
        <rFont val="David"/>
        <family val="2"/>
      </rPr>
      <t>נדרש להשלים עבור כל שורה</t>
    </r>
    <r>
      <rPr>
        <sz val="11"/>
        <color theme="1"/>
        <rFont val="David"/>
        <family val="2"/>
      </rPr>
      <t>)</t>
    </r>
  </si>
  <si>
    <r>
      <t>מחושב אוטומטית (</t>
    </r>
    <r>
      <rPr>
        <b/>
        <sz val="11"/>
        <color rgb="FFFF0000"/>
        <rFont val="David"/>
        <family val="2"/>
      </rPr>
      <t>סימון אדום בהיר משמעו חריגה מהנוהל</t>
    </r>
    <r>
      <rPr>
        <sz val="11"/>
        <color theme="1"/>
        <rFont val="David"/>
        <family val="2"/>
      </rPr>
      <t>)</t>
    </r>
  </si>
  <si>
    <t>הזנה בפורמט XX/YYYY</t>
  </si>
  <si>
    <t>7</t>
  </si>
  <si>
    <t>8</t>
  </si>
  <si>
    <t>9</t>
  </si>
  <si>
    <t>10</t>
  </si>
  <si>
    <t>11</t>
  </si>
  <si>
    <t>12</t>
  </si>
  <si>
    <t>13</t>
  </si>
  <si>
    <t>14</t>
  </si>
  <si>
    <t>15</t>
  </si>
  <si>
    <t>_______________</t>
  </si>
  <si>
    <t>___________________________</t>
  </si>
  <si>
    <t>שם ושם משפחה</t>
  </si>
  <si>
    <t>חתימה</t>
  </si>
  <si>
    <t>נספח 3 - התחייבות בדבר היעדר כפל תמיכות במסגרת נוהל תמיכה בגופים המפעילים מכינות קדם צבאיות שפונו ממקום מושביהן בשל המלחמה בדרום</t>
  </si>
  <si>
    <t>שם המכינה</t>
  </si>
  <si>
    <r>
      <t xml:space="preserve">אני </t>
    </r>
    <r>
      <rPr>
        <u/>
        <sz val="13"/>
        <color theme="1"/>
        <rFont val="David"/>
        <family val="2"/>
      </rPr>
      <t>מתחייב</t>
    </r>
    <r>
      <rPr>
        <sz val="13"/>
        <color theme="1"/>
        <rFont val="David"/>
        <family val="2"/>
      </rPr>
      <t xml:space="preserve"> כי המכינה/הגוף המפעיל לא הגישו בקשה לתמיכה ממשלתית בשנת התקציב שבעבורה מתבקשת התמיכה (2024) ביחס לפעילות לגביה מתבקשת תמיכה לפי הנוהל שבנדון ממשרד ההתיישבות והמשימות הלאומיות. כן אני </t>
    </r>
    <r>
      <rPr>
        <u/>
        <sz val="13"/>
        <color theme="1"/>
        <rFont val="David"/>
        <family val="2"/>
      </rPr>
      <t>מצהיר</t>
    </r>
    <r>
      <rPr>
        <sz val="13"/>
        <color theme="1"/>
        <rFont val="David"/>
        <family val="2"/>
      </rPr>
      <t xml:space="preserve"> כי לא הוקצה למכינה/לגוף המפעיל סכום כלשהו מתקציב המדינה, במישרין או בעקיפין, בעד הפעילות המפורטת בנוהל התמיכה של משרד ההתיישבות והמשימות הלאומיות בגופים המפעילים מכינות קדם צבאיות שפונו ממקום מושביהן בשל המלחמה בדרום.</t>
    </r>
  </si>
  <si>
    <t>ביצוע עבודות הקמה או פיתוח או שיפוץ/שיקום במתחם המכינות</t>
  </si>
  <si>
    <t>הקמת מבנה חדש</t>
  </si>
  <si>
    <t>שיפוץ או שיקום מבנה קיים</t>
  </si>
  <si>
    <t>עבודות פיתוח עבור מבני המכינה (לא כולל ריהוט ומתקני חוץ)</t>
  </si>
  <si>
    <t>תכנון וניהול פרויקטים</t>
  </si>
  <si>
    <t>תכנון וניהול פרויקטים - עבור פרויקטי הקמה או פיתוח או שיפוץ/שיקום במתחם המכינות - עד 10% מהיקף הפרויקט המאושר</t>
  </si>
  <si>
    <t>מדידות, ניהול תכנון,
יעוץ, סקרי קרקע, ניהול ופיקוח, בדיקות קרקע, תכנון מפורט וכן תכנון לביצוע של הקמה או
שיפוץ/שיקום של מתחם המכינה</t>
  </si>
  <si>
    <t>תאור סטאטוס המכינה בחבל תקומה ומהות הבקשה כולה וכיצד ההוצאות הנכללות בתכנית העבודה נובעות מאירועי ה- 7 באוקטובר 2023 והמלחמה שהגיעה בעקבותיו ונדרשות לטובת חזרת המכינה לפעילות מלאה</t>
  </si>
  <si>
    <r>
      <rPr>
        <b/>
        <sz val="14"/>
        <color theme="1"/>
        <rFont val="David"/>
        <family val="2"/>
      </rPr>
      <t>נספח 7 - הצטיידות</t>
    </r>
    <r>
      <rPr>
        <sz val="14"/>
        <color theme="1"/>
        <rFont val="David"/>
        <family val="2"/>
        <charset val="177"/>
      </rPr>
      <t xml:space="preserve"> - התחייבות בכתב כי הציוד שיירכש בתמיכת מבחן זה ישמש את החניכים במתחם המכינה לתקופה של שלוש שנים לפחות</t>
    </r>
  </si>
  <si>
    <r>
      <rPr>
        <b/>
        <sz val="14"/>
        <color theme="1"/>
        <rFont val="David"/>
        <family val="2"/>
      </rPr>
      <t>נספח 3</t>
    </r>
    <r>
      <rPr>
        <sz val="14"/>
        <color theme="1"/>
        <rFont val="David"/>
        <family val="2"/>
      </rPr>
      <t xml:space="preserve"> - הצהרה בנוגע לפירוט תמיכות ממשלתיות קודמות ונוכחיות בבינוי ושיפוץ המבנה המבוקש וכן בדבר קיומן או היעדרן של תמיכות או שיפויים בגין התמיכה המבוקשת בנוסח כפי שיפורסם ע"י המשרד</t>
    </r>
  </si>
  <si>
    <r>
      <rPr>
        <b/>
        <sz val="14"/>
        <color theme="1"/>
        <rFont val="David"/>
        <family val="2"/>
      </rPr>
      <t>נספח 4</t>
    </r>
    <r>
      <rPr>
        <sz val="14"/>
        <color theme="1"/>
        <rFont val="David"/>
        <family val="2"/>
        <charset val="177"/>
      </rPr>
      <t xml:space="preserve"> - מסמך התחייבות בנוגע לחזרת המכינה לפעילות במתחם המכינה בו בוצעו השיפוצים בחבל תקומה לא יאוחר מתאריך 1.9.2026 או לא יאוחר ממועד החזרה של היישוב מבחינת המצב הביטחוני וההיבט ההנדסי בהתאם לאישור של צוות בינוי, תשתיות ודיור במנהלת תקומה, לפי המועד המאוחר מביניהם</t>
    </r>
  </si>
  <si>
    <r>
      <rPr>
        <b/>
        <sz val="14"/>
        <color theme="1"/>
        <rFont val="David"/>
        <family val="2"/>
      </rPr>
      <t>נספח 5</t>
    </r>
    <r>
      <rPr>
        <sz val="14"/>
        <color theme="1"/>
        <rFont val="David"/>
        <family val="2"/>
        <charset val="177"/>
      </rPr>
      <t xml:space="preserve"> - מסמך התחייבות כי אם יימצא לאחר קבלת התמיכה שלא עמד בדרישות מבחנים אלה, הוא יחזיר את סכומי התמיכה שקיבל לפי מבחנים אלה, כולם או חלקם, לפי העניין, בתוספת ריבית חשכ"ל, והמשרד יהיה רשאי לגבותם או לקזזם מכל סכום אחר המגיע למוסד מכל מקור ממשלתי בהתאם להוראות הנוהל</t>
    </r>
  </si>
  <si>
    <r>
      <rPr>
        <b/>
        <sz val="14"/>
        <color theme="1"/>
        <rFont val="David"/>
        <family val="2"/>
      </rPr>
      <t>נספח 6</t>
    </r>
    <r>
      <rPr>
        <sz val="14"/>
        <color theme="1"/>
        <rFont val="David"/>
        <family val="2"/>
        <charset val="177"/>
      </rPr>
      <t xml:space="preserve"> </t>
    </r>
    <r>
      <rPr>
        <b/>
        <sz val="14"/>
        <color theme="1"/>
        <rFont val="David"/>
        <family val="2"/>
      </rPr>
      <t>-</t>
    </r>
    <r>
      <rPr>
        <sz val="14"/>
        <color theme="1"/>
        <rFont val="David"/>
        <family val="2"/>
        <charset val="177"/>
      </rPr>
      <t xml:space="preserve"> </t>
    </r>
    <r>
      <rPr>
        <b/>
        <sz val="14"/>
        <color theme="1"/>
        <rFont val="David"/>
        <family val="2"/>
      </rPr>
      <t>הוצאה לא צפויה</t>
    </r>
    <r>
      <rPr>
        <sz val="14"/>
        <color theme="1"/>
        <rFont val="David"/>
        <family val="2"/>
        <charset val="177"/>
      </rPr>
      <t xml:space="preserve"> - הצהרה כי ההוצאה בגינה מתבקשת התמיכה נבעה מאירועי ה-7 באוקטובר 2023 והמלחמה שהגיעה בעקבותיו והיא נדרשת לטובת חזרת המכינה לפעילות מלאה</t>
    </r>
  </si>
  <si>
    <t>נספח 4 - התחייבות חזרת המכינה לפעילות במתחם המכינה בו בוצעו השיפוצים בחבל תקומה במסגרת נוהל תמיכה בגופים המפעילים מכינות קדם צבאיות שפונו ממקום מושביהן בשל המלחמה בדרום</t>
  </si>
  <si>
    <t>נספח 5 - התחייבות החזרת תמיכות במסגרת נוהל תמיכה בגופים המפעילים מכינות קדם צבאיות שפונו ממקום מושביהן בשל המלחמה בדרום</t>
  </si>
  <si>
    <r>
      <t xml:space="preserve">אני </t>
    </r>
    <r>
      <rPr>
        <u/>
        <sz val="13"/>
        <color theme="1"/>
        <rFont val="David"/>
        <family val="2"/>
      </rPr>
      <t>מתחייב</t>
    </r>
    <r>
      <rPr>
        <sz val="13"/>
        <color theme="1"/>
        <rFont val="David"/>
        <family val="2"/>
      </rPr>
      <t xml:space="preserve"> כי ההוצאות הלא צפויות בגינן מתבקשת התמיכה בסעיף הוצאות לא צפויות, נבעו מאירועי ה-7 באוקטובר 2023 והמלחמה שהגיעה בעקבותיו והיא נדרשת לטובת חזרת המכינה לפעילות מלאה.</t>
    </r>
  </si>
  <si>
    <t>נספח 6 - התחייבות בדבר הוצאות לא צפויות במסגרת נוהל תמיכה בגופים המפעילים מכינות קדם צבאיות שפונו ממקום מושביהן בשל המלחמה בדרום</t>
  </si>
  <si>
    <t>נספח 7 - התחייבות בדבר הצטיידות במסגרת נוהל תמיכה בגופים המפעילים מכינות קדם צבאיות שפונו ממקום מושביהן בשל המלחמה בדרום</t>
  </si>
  <si>
    <r>
      <t xml:space="preserve">אני </t>
    </r>
    <r>
      <rPr>
        <u/>
        <sz val="13"/>
        <color theme="1"/>
        <rFont val="David"/>
        <family val="2"/>
      </rPr>
      <t>מתחייב</t>
    </r>
    <r>
      <rPr>
        <sz val="13"/>
        <color theme="1"/>
        <rFont val="David"/>
        <family val="2"/>
      </rPr>
      <t xml:space="preserve"> כי המכינה תשוב לפעילות במתחם המכינה בו בוצעו השיפוצים בחבל תקומה לא יאוחר מתאריך 1.9.2026 או לא יאוחר ממועד החזרה של היישוב מבחינת המצב הביטחוני וההיבט ההנדסי בהתאם לאישור של צוות בינוי, תשתיות ודיור במנהלת תקומה, לפי המועד המאוחר מביניהם.</t>
    </r>
  </si>
  <si>
    <r>
      <t xml:space="preserve">אני </t>
    </r>
    <r>
      <rPr>
        <u/>
        <sz val="13"/>
        <color theme="1"/>
        <rFont val="David"/>
        <family val="2"/>
      </rPr>
      <t>מתחייב</t>
    </r>
    <r>
      <rPr>
        <sz val="13"/>
        <color theme="1"/>
        <rFont val="David"/>
        <family val="2"/>
      </rPr>
      <t xml:space="preserve"> כי אם יימצא לאחר קבלת התמיכה שלא עמדתי בדרישות מבחנים אלה, אחזיר את סכומי התמיכה שקיבלתי לפי מבחנים אלה, כולם או חלקם, לפי העניין, בתוספת ריבית חשכ"ל, והמשרד יהיה רשאי לגבותם או לקזזם מכל סכום אחר המגיע למוסד מכל מקור ממשלתי בהתאם להוראות הנוהל.</t>
    </r>
  </si>
  <si>
    <r>
      <t xml:space="preserve">אני </t>
    </r>
    <r>
      <rPr>
        <u/>
        <sz val="13"/>
        <color theme="1"/>
        <rFont val="David"/>
        <family val="2"/>
      </rPr>
      <t>מתחייב</t>
    </r>
    <r>
      <rPr>
        <sz val="13"/>
        <color theme="1"/>
        <rFont val="David"/>
        <family val="2"/>
      </rPr>
      <t xml:space="preserve"> כי הציוד שיירכש בתמיכת מבחן זה ישמש את החניכים במתחם המכינה לתקופה של שלוש שנים לפחות.</t>
    </r>
  </si>
  <si>
    <t>הצטיידות</t>
  </si>
  <si>
    <t>הוצאות לא צפויות</t>
  </si>
  <si>
    <t>שיעור תמיכה מבוקש (עד 50%)</t>
  </si>
  <si>
    <t>רכישת ציוד קבוע עבור מתחם המכינה</t>
  </si>
  <si>
    <t xml:space="preserve"> הוצאה לא צפויה שנבעה מאירועי ה- 7 באוקטובר 2023 והמלחמה שהגיעה בעקבותיו הנדרשת לטובת חזרת המכינה לפעילות מלאה</t>
  </si>
  <si>
    <r>
      <t xml:space="preserve">יש להזין מספר בלבד - לפי עלות מאושרת </t>
    </r>
    <r>
      <rPr>
        <b/>
        <sz val="11"/>
        <color theme="1"/>
        <rFont val="David"/>
        <family val="2"/>
      </rPr>
      <t>מרבית</t>
    </r>
    <r>
      <rPr>
        <sz val="11"/>
        <color theme="1"/>
        <rFont val="David"/>
        <family val="2"/>
      </rPr>
      <t xml:space="preserve"> של </t>
    </r>
    <r>
      <rPr>
        <b/>
        <sz val="11"/>
        <color theme="1"/>
        <rFont val="David"/>
        <family val="2"/>
      </rPr>
      <t>2,500 ₪ לחניך</t>
    </r>
  </si>
  <si>
    <t>הוצאות לא צפויות - עבור פרויקטי הקמה או פיתוח או שיפוץ/שיקום במתחם המכינות - עד 3% מסך התמיכה שלה זכאית המכינה</t>
  </si>
  <si>
    <t>הצטיידות (עד 2,500 ₪ לחניך)</t>
  </si>
  <si>
    <r>
      <t xml:space="preserve">יש לפרט את מרכיבי העלות השונים </t>
    </r>
    <r>
      <rPr>
        <b/>
        <sz val="11"/>
        <color theme="1"/>
        <rFont val="David"/>
        <family val="2"/>
      </rPr>
      <t>עבור כל פעולה</t>
    </r>
    <r>
      <rPr>
        <sz val="11"/>
        <color theme="1"/>
        <rFont val="David"/>
        <family val="2"/>
      </rPr>
      <t xml:space="preserve"> (הסבר וסכומים):
</t>
    </r>
    <r>
      <rPr>
        <u/>
        <sz val="11"/>
        <color theme="1"/>
        <rFont val="David"/>
        <family val="2"/>
      </rPr>
      <t>עבור מרכיבים שכבר בוצעו</t>
    </r>
    <r>
      <rPr>
        <sz val="11"/>
        <color theme="1"/>
        <rFont val="David"/>
        <family val="2"/>
      </rPr>
      <t xml:space="preserve"> - נדרש להעביר למשרד חשבונית מס.</t>
    </r>
    <r>
      <rPr>
        <u/>
        <sz val="11"/>
        <color theme="1"/>
        <rFont val="David"/>
        <family val="2"/>
      </rPr>
      <t xml:space="preserve">
עבור מרכיבים שטרם בוצעו</t>
    </r>
    <r>
      <rPr>
        <sz val="11"/>
        <color theme="1"/>
        <rFont val="David"/>
        <family val="2"/>
      </rPr>
      <t xml:space="preserve"> - נדרש להעביר לפחות הצעת מחיר אחת לכל רכיב מבוקש, אשר כוללות בתוכן כתב כמויות.</t>
    </r>
  </si>
  <si>
    <r>
      <t xml:space="preserve">יש לפרט את מרכיבי העלות השונים </t>
    </r>
    <r>
      <rPr>
        <b/>
        <sz val="11"/>
        <color theme="1"/>
        <rFont val="David"/>
        <family val="2"/>
      </rPr>
      <t>עבור כל פעולה</t>
    </r>
    <r>
      <rPr>
        <sz val="11"/>
        <color theme="1"/>
        <rFont val="David"/>
        <family val="2"/>
      </rPr>
      <t xml:space="preserve"> (הסבר וסכומים) </t>
    </r>
    <r>
      <rPr>
        <b/>
        <sz val="11"/>
        <color theme="1"/>
        <rFont val="David"/>
        <family val="2"/>
      </rPr>
      <t>ולהסביר לאיזה פרויקט קשורה פעולת התכנון המבוקשת</t>
    </r>
    <r>
      <rPr>
        <sz val="11"/>
        <color theme="1"/>
        <rFont val="David"/>
        <family val="2"/>
      </rPr>
      <t>.
עבור מרכיבים שכבר בוצעו - נדרש להעביר למשרד חשבונית מס.
עבור מרכיבים שטרם בוצעו - נדרש להעביר לפחות הצעת מחיר אחת לכל רכיב מבוקש, אשר כוללות בתוכן כתב כמויות.</t>
    </r>
  </si>
  <si>
    <r>
      <t xml:space="preserve">יש לפרט את מרכיבי העלות השונים </t>
    </r>
    <r>
      <rPr>
        <b/>
        <sz val="11"/>
        <color theme="1"/>
        <rFont val="David"/>
        <family val="2"/>
      </rPr>
      <t>עבור כל פעולה</t>
    </r>
    <r>
      <rPr>
        <sz val="11"/>
        <color theme="1"/>
        <rFont val="David"/>
        <family val="2"/>
      </rPr>
      <t xml:space="preserve"> (הסבר וסכומים) ולהראות שההוצאה בגינה מתבקשת התמיכה נבעה מאירועי ה-7 באוקטובר 2023 והמלחמה שהגיעה בעקבותיו והיא נדרשת לטובת חזרת המכינה לפעילות מלאה.
עבור מרכיבים שכבר בוצעו - נדרש להעביר למשרד חשבונית מס.
עבור מרכיבים שטרם בוצעו - נדרש להעביר לפחות הצעת מחיר אחת לכל רכיב מבוקש, אשר כוללות בתוכן כתב כמויות</t>
    </r>
  </si>
  <si>
    <t>שם השלוחה</t>
  </si>
  <si>
    <t>קיבוץ יד מרדכי, שדרות</t>
  </si>
  <si>
    <t>קיבוץ סופה, קיבוץ ניר עם)</t>
  </si>
  <si>
    <t>קיבוץ עלומים, קיבוץ סעד</t>
  </si>
  <si>
    <t>קיבוץ חולית</t>
  </si>
  <si>
    <t>קיבוץ נחל עוז, קיבוץ גבים</t>
  </si>
  <si>
    <t>שדרות</t>
  </si>
  <si>
    <t>קיבוץ מגן</t>
  </si>
  <si>
    <t>דרור</t>
  </si>
  <si>
    <t>מעמקים</t>
  </si>
  <si>
    <r>
      <t>לשונית "נספחים" במרכב"ה -</t>
    </r>
    <r>
      <rPr>
        <sz val="14"/>
        <color theme="1"/>
        <rFont val="David"/>
        <family val="2"/>
      </rPr>
      <t xml:space="preserve"> יש לצרץ קובץ זה בלבד</t>
    </r>
  </si>
  <si>
    <t>דוח תקציב שנתי לשנים 2024-2025 לכלל פעילויות המכינה עם נספח מפורט לגבי הפעילות המתבקשת לתמיכה, מאושר על ידימורשי החתימה במוסד המפעיל את המכינה</t>
  </si>
  <si>
    <r>
      <t xml:space="preserve">בפרויקט </t>
    </r>
    <r>
      <rPr>
        <b/>
        <sz val="14"/>
        <color rgb="FFFF0000"/>
        <rFont val="David"/>
        <family val="2"/>
      </rPr>
      <t>שיפוץ/ שיקום מתחם המכינה ועבודות פיתוח</t>
    </r>
    <r>
      <rPr>
        <sz val="14"/>
        <color theme="1"/>
        <rFont val="David"/>
        <family val="2"/>
        <charset val="177"/>
      </rPr>
      <t>:
1.מסמך המציג את זכותו הקניינית או החוזית במבנה או במתקן שבעד הקמתו או שיפוצו מבוקשת התמיכה (בעלות, זכות חכירה או זכות שימוש לתקופה של 5 שנים רצופות לפחות, מתוכן לפחות 3 שנים ממועד השלמת השיפוץ שיאושר על פי מבחנים אלו) 
2.תכנית או סקיצה של מתחם המכינה, הכוללת סימון על גביה של הרכיבים המבוקשים. לתמיכה. מובהר, כי המבנים או המתקנים שהמוסד מבקש תמיכה לגביהם נדרשים להיות מצויים במתחם המכינה בלבד, ואינם נגישים לציבור הרחב.
2. תכנית הפרויקט הכוללת תכנון ראשוני לפחות, אולם בפרויקט שיפוץ מבנה קיים ניתן להסתפק בסקיצה, במפרט ובאומדן תקציבי במקום התוכנית.
3. היתר בנייה, בקשה להיתר בניה או מסמך המעיד על פטור מהיתר חתום על ידי מהנדס המועצה/ הרשות בה פועלת המכינה.
4. אומדן עלויות מאושר על ידי מהנדס או אדריכל מוסמך, המפרט את מרכיבי הבקשה.
5. פירוט תמיכות ממשלתיות קודמות ונוכחיות בבינוי ושיפוץ המבנה.</t>
    </r>
  </si>
  <si>
    <r>
      <rPr>
        <b/>
        <sz val="14"/>
        <color rgb="FFFF0000"/>
        <rFont val="David"/>
        <family val="2"/>
      </rPr>
      <t>תכנון וניהול פרויקטים:</t>
    </r>
    <r>
      <rPr>
        <sz val="14"/>
        <color theme="1"/>
        <rFont val="David"/>
        <family val="2"/>
        <charset val="177"/>
      </rPr>
      <t xml:space="preserve">
הגשת הערכה ראשונית של התמורה שתשולם בגין תכנון וניהול הפרויקט.</t>
    </r>
  </si>
  <si>
    <r>
      <t>על החתום - מורשה חתימה</t>
    </r>
    <r>
      <rPr>
        <b/>
        <sz val="12"/>
        <color theme="1"/>
        <rFont val="David"/>
        <family val="2"/>
      </rPr>
      <t>:</t>
    </r>
  </si>
  <si>
    <r>
      <rPr>
        <b/>
        <sz val="14"/>
        <color theme="1"/>
        <rFont val="David"/>
        <family val="2"/>
      </rPr>
      <t xml:space="preserve">נספח 1 - </t>
    </r>
    <r>
      <rPr>
        <sz val="14"/>
        <color theme="1"/>
        <rFont val="David"/>
        <family val="2"/>
      </rPr>
      <t>רשימת תיוג</t>
    </r>
    <r>
      <rPr>
        <b/>
        <sz val="14"/>
        <color theme="1"/>
        <rFont val="David"/>
        <family val="2"/>
      </rPr>
      <t xml:space="preserve"> </t>
    </r>
  </si>
  <si>
    <r>
      <rPr>
        <b/>
        <sz val="14"/>
        <color theme="1"/>
        <rFont val="David"/>
        <family val="2"/>
      </rPr>
      <t>נספח 2 -</t>
    </r>
    <r>
      <rPr>
        <sz val="14"/>
        <color theme="1"/>
        <rFont val="David"/>
        <family val="2"/>
      </rPr>
      <t>תכנית עבודה</t>
    </r>
    <r>
      <rPr>
        <b/>
        <sz val="14"/>
        <color theme="1"/>
        <rFont val="David"/>
        <family val="2"/>
      </rPr>
      <t xml:space="preserve"> </t>
    </r>
    <r>
      <rPr>
        <sz val="14"/>
        <color theme="1"/>
        <rFont val="David"/>
        <family val="2"/>
      </rPr>
      <t>(כולל אסמכתאות לכל הוצאה מבוקשת)</t>
    </r>
  </si>
  <si>
    <r>
      <t>מסמך</t>
    </r>
    <r>
      <rPr>
        <b/>
        <sz val="14"/>
        <rFont val="David"/>
        <family val="2"/>
      </rPr>
      <t xml:space="preserve"> Z60 במרכב"ה - </t>
    </r>
    <r>
      <rPr>
        <sz val="14"/>
        <rFont val="David"/>
        <family val="2"/>
      </rPr>
      <t>הצהרת מורשה חתימה. המסמך עליו יש לחתום מצורף לבקשת התמיכה במערכת</t>
    </r>
  </si>
  <si>
    <r>
      <t xml:space="preserve">מסמך Z61 במרכב"ה - </t>
    </r>
    <r>
      <rPr>
        <sz val="14"/>
        <rFont val="David"/>
        <family val="2"/>
      </rPr>
      <t>חתימה על התחייבות לקבלת תמיכה לפי 3א'. המסמך עליו יש לחתום מצורף לבקשת התמיכה במערכת</t>
    </r>
  </si>
  <si>
    <r>
      <t xml:space="preserve">מסמך Z62 במרכב"ה - </t>
    </r>
    <r>
      <rPr>
        <sz val="14"/>
        <color theme="1"/>
        <rFont val="David"/>
        <family val="2"/>
      </rPr>
      <t xml:space="preserve">טופס ריכוז תמיכות והתקשרויות </t>
    </r>
    <r>
      <rPr>
        <b/>
        <sz val="14"/>
        <color theme="1"/>
        <rFont val="David"/>
        <family val="2"/>
      </rPr>
      <t>לשנת 2024.</t>
    </r>
    <r>
      <rPr>
        <sz val="14"/>
        <color theme="1"/>
        <rFont val="David"/>
        <family val="2"/>
      </rPr>
      <t xml:space="preserve"> המסמך עליו יש לחתום מצורף לבקשת התמיכה במערכת</t>
    </r>
  </si>
  <si>
    <r>
      <t xml:space="preserve">יש לפרט את מרכיבי העלות השונים </t>
    </r>
    <r>
      <rPr>
        <b/>
        <sz val="11"/>
        <color theme="1"/>
        <rFont val="David"/>
        <family val="2"/>
      </rPr>
      <t>עבור כל פעולה</t>
    </r>
    <r>
      <rPr>
        <sz val="11"/>
        <color theme="1"/>
        <rFont val="David"/>
        <family val="2"/>
      </rPr>
      <t xml:space="preserve"> (הסבר וסכומים):
</t>
    </r>
    <r>
      <rPr>
        <u/>
        <sz val="11"/>
        <color theme="1"/>
        <rFont val="David"/>
        <family val="2"/>
      </rPr>
      <t>עבור מרכיבים שכבר בוצעו</t>
    </r>
    <r>
      <rPr>
        <sz val="11"/>
        <color theme="1"/>
        <rFont val="David"/>
        <family val="2"/>
      </rPr>
      <t xml:space="preserve"> - נדרש להעביר למשרד חשבונית מס.</t>
    </r>
    <r>
      <rPr>
        <u/>
        <sz val="11"/>
        <color theme="1"/>
        <rFont val="David"/>
        <family val="2"/>
      </rPr>
      <t xml:space="preserve">
עבור מרכיבים שטרם בוצעו</t>
    </r>
    <r>
      <rPr>
        <sz val="11"/>
        <color theme="1"/>
        <rFont val="David"/>
        <family val="2"/>
      </rPr>
      <t xml:space="preserve"> - נדרש להעביר לפחות הצעת מחיר אחת לכל רכיב מבוקש, המפרטות את מהות הרכישה בציון הכמות.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</si>
</sst>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1040D]d\ mmmm\ yyyy;@"/>
    <numFmt numFmtId="165" formatCode="&quot;₪&quot;\ #,##0"/>
    <numFmt numFmtId="166" formatCode="&quot;₪&quot;\ #,##0.0"/>
    <numFmt numFmtId="167" formatCode="0.0%"/>
  </numFmts>
  <fonts count="60"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1"/>
      <color theme="1"/>
      <name val="David"/>
      <family val="2"/>
      <charset val="177"/>
    </font>
    <font>
      <b/>
      <sz val="11"/>
      <color theme="1"/>
      <name val="David"/>
      <family val="2"/>
      <charset val="177"/>
    </font>
    <font>
      <b/>
      <u/>
      <sz val="12"/>
      <color theme="1"/>
      <name val="David"/>
      <family val="2"/>
      <charset val="177"/>
    </font>
    <font>
      <b/>
      <u/>
      <sz val="16"/>
      <color theme="1"/>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b/>
      <u/>
      <sz val="20"/>
      <color theme="1"/>
      <name val="David"/>
      <family val="2"/>
      <charset val="177"/>
    </font>
    <font>
      <sz val="30"/>
      <color theme="1"/>
      <name val="David"/>
      <family val="2"/>
    </font>
    <font>
      <sz val="12"/>
      <color theme="1"/>
      <name val="David"/>
      <family val="2"/>
    </font>
    <font>
      <b/>
      <sz val="14"/>
      <name val="David"/>
      <family val="2"/>
    </font>
    <font>
      <sz val="8"/>
      <name val="Arial"/>
      <family val="2"/>
      <charset val="177"/>
      <scheme val="minor"/>
    </font>
    <font>
      <b/>
      <sz val="12"/>
      <color theme="1"/>
      <name val="David"/>
      <family val="2"/>
    </font>
    <font>
      <b/>
      <u/>
      <sz val="15"/>
      <color theme="1"/>
      <name val="David"/>
      <family val="2"/>
    </font>
    <font>
      <b/>
      <sz val="15"/>
      <color theme="1"/>
      <name val="David"/>
      <family val="2"/>
    </font>
    <font>
      <b/>
      <sz val="16"/>
      <color rgb="FFFF0000"/>
      <name val="David"/>
      <family val="2"/>
    </font>
    <font>
      <b/>
      <sz val="15"/>
      <color rgb="FF002060"/>
      <name val="David"/>
      <family val="2"/>
    </font>
    <font>
      <i/>
      <sz val="12"/>
      <color theme="1"/>
      <name val="David"/>
      <family val="2"/>
      <charset val="177"/>
    </font>
    <font>
      <b/>
      <sz val="13"/>
      <color rgb="FF002060"/>
      <name val="David"/>
      <family val="2"/>
    </font>
    <font>
      <sz val="11"/>
      <color rgb="FFFF0000"/>
      <name val="Arial"/>
      <family val="2"/>
      <charset val="177"/>
      <scheme val="minor"/>
    </font>
    <font>
      <sz val="16"/>
      <color rgb="FFFF0000"/>
      <name val="David"/>
      <family val="2"/>
    </font>
    <font>
      <b/>
      <sz val="16"/>
      <name val="David"/>
      <family val="2"/>
    </font>
    <font>
      <sz val="11"/>
      <color theme="1"/>
      <name val="David"/>
      <family val="2"/>
    </font>
    <font>
      <i/>
      <sz val="11"/>
      <color theme="1"/>
      <name val="David"/>
      <family val="2"/>
      <charset val="177"/>
    </font>
    <font>
      <i/>
      <sz val="11"/>
      <color theme="1"/>
      <name val="David"/>
      <family val="2"/>
    </font>
    <font>
      <b/>
      <u/>
      <sz val="14"/>
      <color theme="1"/>
      <name val="David"/>
      <family val="2"/>
    </font>
    <font>
      <sz val="10"/>
      <color theme="1"/>
      <name val="David"/>
      <family val="2"/>
    </font>
    <font>
      <sz val="16"/>
      <color theme="1"/>
      <name val="David"/>
      <family val="2"/>
      <charset val="177"/>
    </font>
    <font>
      <b/>
      <u/>
      <sz val="14"/>
      <name val="David"/>
      <family val="2"/>
    </font>
    <font>
      <b/>
      <sz val="10"/>
      <color theme="1"/>
      <name val="Arial"/>
      <family val="2"/>
      <scheme val="minor"/>
    </font>
    <font>
      <sz val="13"/>
      <color theme="1"/>
      <name val="David"/>
      <family val="2"/>
    </font>
    <font>
      <sz val="11"/>
      <color rgb="FF000000"/>
      <name val="Arial"/>
      <family val="2"/>
    </font>
    <font>
      <b/>
      <sz val="11"/>
      <color rgb="FFFF0000"/>
      <name val="Arial"/>
      <family val="2"/>
    </font>
    <font>
      <b/>
      <sz val="11"/>
      <color rgb="FF000000"/>
      <name val="Arial"/>
      <family val="2"/>
    </font>
    <font>
      <sz val="11"/>
      <color rgb="FF1F4E79"/>
      <name val="Arial"/>
      <family val="2"/>
    </font>
    <font>
      <sz val="14"/>
      <name val="David"/>
      <family val="2"/>
    </font>
    <font>
      <b/>
      <sz val="14"/>
      <color rgb="FFFF0000"/>
      <name val="Arial"/>
      <family val="2"/>
      <scheme val="minor"/>
    </font>
    <font>
      <b/>
      <sz val="16"/>
      <color rgb="FFFF0000"/>
      <name val="Arial"/>
      <family val="2"/>
      <scheme val="minor"/>
    </font>
    <font>
      <b/>
      <sz val="13"/>
      <color theme="1"/>
      <name val="David"/>
      <family val="2"/>
    </font>
    <font>
      <sz val="13"/>
      <color theme="1"/>
      <name val="Arial"/>
      <family val="2"/>
      <charset val="177"/>
      <scheme val="minor"/>
    </font>
    <font>
      <b/>
      <sz val="14"/>
      <color rgb="FFFF0000"/>
      <name val="David"/>
      <family val="2"/>
    </font>
    <font>
      <b/>
      <sz val="12"/>
      <color theme="1"/>
      <name val="Arial"/>
      <family val="2"/>
      <scheme val="minor"/>
    </font>
    <font>
      <b/>
      <sz val="11"/>
      <color theme="1"/>
      <name val="David"/>
      <family val="2"/>
    </font>
    <font>
      <b/>
      <sz val="11"/>
      <color rgb="FFFF0000"/>
      <name val="David"/>
      <family val="2"/>
    </font>
    <font>
      <sz val="11"/>
      <name val="Arial"/>
      <family val="2"/>
      <charset val="177"/>
      <scheme val="minor"/>
    </font>
    <font>
      <b/>
      <u/>
      <sz val="16"/>
      <name val="David"/>
      <family val="2"/>
      <charset val="177"/>
    </font>
    <font>
      <u/>
      <sz val="13"/>
      <color theme="1"/>
      <name val="David"/>
      <family val="2"/>
    </font>
    <font>
      <b/>
      <u/>
      <sz val="12"/>
      <color theme="1"/>
      <name val="David"/>
      <family val="2"/>
    </font>
    <font>
      <b/>
      <sz val="10"/>
      <color theme="1"/>
      <name val="David"/>
      <family val="2"/>
    </font>
    <font>
      <b/>
      <sz val="13"/>
      <name val="David"/>
      <family val="2"/>
    </font>
    <font>
      <u/>
      <sz val="11"/>
      <color theme="1"/>
      <name val="David"/>
      <family val="2"/>
    </font>
    <font>
      <sz val="10"/>
      <color rgb="FF000000"/>
      <name val="Calibri"/>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rgb="FFBFBFBF"/>
      </left>
      <right style="medium">
        <color rgb="FFBFBFBF"/>
      </right>
      <top/>
      <bottom style="medium">
        <color rgb="FFBFBFBF"/>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9" fontId="11" fillId="0" borderId="0" applyFont="0" applyFill="0" applyBorder="0" applyAlignment="0" applyProtection="0"/>
    <xf numFmtId="0" fontId="39" fillId="0" borderId="0"/>
  </cellStyleXfs>
  <cellXfs count="29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4" xfId="0" applyFont="1" applyBorder="1" applyProtection="1">
      <protection locked="0"/>
    </xf>
    <xf numFmtId="0" fontId="2" fillId="0" borderId="0" xfId="0" applyFont="1" applyAlignment="1" applyProtection="1">
      <alignment horizontal="right" readingOrder="2"/>
      <protection locked="0"/>
    </xf>
    <xf numFmtId="0" fontId="2" fillId="0" borderId="5" xfId="0" applyFont="1" applyBorder="1" applyAlignment="1" applyProtection="1">
      <alignment horizontal="right" readingOrder="2"/>
      <protection locked="0"/>
    </xf>
    <xf numFmtId="0" fontId="7" fillId="0" borderId="4" xfId="0" applyFont="1" applyBorder="1" applyAlignment="1" applyProtection="1">
      <alignment horizontal="right" readingOrder="2"/>
      <protection locked="0"/>
    </xf>
    <xf numFmtId="0" fontId="7" fillId="0" borderId="0" xfId="0" applyFont="1" applyAlignment="1" applyProtection="1">
      <alignment horizontal="right" readingOrder="2"/>
      <protection locked="0"/>
    </xf>
    <xf numFmtId="0" fontId="3" fillId="0" borderId="5" xfId="0" applyFont="1" applyBorder="1" applyAlignment="1" applyProtection="1">
      <alignment horizontal="right" readingOrder="2"/>
      <protection locked="0"/>
    </xf>
    <xf numFmtId="0" fontId="3" fillId="0" borderId="4" xfId="0" applyFont="1" applyBorder="1" applyAlignment="1" applyProtection="1">
      <alignment horizontal="right" readingOrder="2"/>
      <protection locked="0"/>
    </xf>
    <xf numFmtId="0" fontId="3" fillId="0" borderId="0" xfId="0" applyFont="1" applyAlignment="1" applyProtection="1">
      <alignment horizontal="right" readingOrder="2"/>
      <protection locked="0"/>
    </xf>
    <xf numFmtId="0" fontId="0" fillId="0" borderId="0" xfId="0" applyAlignment="1" applyProtection="1">
      <alignment horizontal="right"/>
      <protection locked="0"/>
    </xf>
    <xf numFmtId="0" fontId="3" fillId="0" borderId="5" xfId="0" applyFont="1" applyBorder="1" applyAlignment="1" applyProtection="1">
      <alignment horizontal="right"/>
      <protection locked="0"/>
    </xf>
    <xf numFmtId="0" fontId="2" fillId="0" borderId="4" xfId="0" applyFont="1" applyBorder="1" applyAlignment="1" applyProtection="1">
      <alignment horizontal="right" readingOrder="2"/>
      <protection locked="0"/>
    </xf>
    <xf numFmtId="0" fontId="2" fillId="0" borderId="0" xfId="0" applyFont="1" applyAlignment="1" applyProtection="1">
      <alignment horizontal="right"/>
      <protection locked="0"/>
    </xf>
    <xf numFmtId="0" fontId="5" fillId="0" borderId="5" xfId="0" applyFont="1" applyBorder="1" applyAlignment="1" applyProtection="1">
      <alignment horizontal="right"/>
      <protection locked="0"/>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right" vertical="center" readingOrder="2"/>
    </xf>
    <xf numFmtId="0" fontId="2" fillId="0" borderId="0" xfId="0" applyFont="1" applyAlignment="1">
      <alignment horizontal="right" vertical="center" readingOrder="2"/>
    </xf>
    <xf numFmtId="0" fontId="3" fillId="0" borderId="0" xfId="0" applyFont="1" applyAlignment="1">
      <alignment vertical="center" readingOrder="2"/>
    </xf>
    <xf numFmtId="0" fontId="2" fillId="0" borderId="4" xfId="0" applyFont="1" applyBorder="1" applyAlignment="1">
      <alignment horizontal="right" vertical="center" readingOrder="2"/>
    </xf>
    <xf numFmtId="0" fontId="2"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9" fillId="0" borderId="4" xfId="0" applyFont="1" applyBorder="1" applyAlignment="1">
      <alignment vertical="center" readingOrder="2"/>
    </xf>
    <xf numFmtId="0" fontId="2" fillId="0" borderId="4" xfId="0" applyFont="1" applyBorder="1" applyAlignment="1">
      <alignment vertical="center" readingOrder="2"/>
    </xf>
    <xf numFmtId="49" fontId="3" fillId="0" borderId="0" xfId="0" applyNumberFormat="1" applyFont="1" applyAlignment="1">
      <alignment vertical="center" readingOrder="2"/>
    </xf>
    <xf numFmtId="0" fontId="3" fillId="0" borderId="4" xfId="0" applyFont="1" applyBorder="1" applyAlignment="1">
      <alignment horizontal="left" vertical="center" readingOrder="2"/>
    </xf>
    <xf numFmtId="49" fontId="3" fillId="0" borderId="0" xfId="0" applyNumberFormat="1" applyFont="1" applyAlignment="1">
      <alignment horizontal="right" vertical="center" readingOrder="2"/>
    </xf>
    <xf numFmtId="0" fontId="14" fillId="0" borderId="0" xfId="0" applyFont="1" applyProtection="1">
      <protection locked="0"/>
    </xf>
    <xf numFmtId="0" fontId="4" fillId="2" borderId="9" xfId="0" applyFont="1" applyFill="1" applyBorder="1" applyAlignment="1">
      <alignment horizontal="center" vertical="center" wrapText="1" readingOrder="2"/>
    </xf>
    <xf numFmtId="9" fontId="12" fillId="0" borderId="18" xfId="1" applyFont="1" applyBorder="1" applyAlignment="1" applyProtection="1">
      <alignment horizontal="center" vertical="center" readingOrder="1"/>
    </xf>
    <xf numFmtId="0" fontId="13" fillId="0" borderId="0" xfId="0" applyFont="1" applyAlignment="1">
      <alignment horizontal="right" vertical="center" readingOrder="2"/>
    </xf>
    <xf numFmtId="9" fontId="22" fillId="5" borderId="26" xfId="1" applyFont="1" applyFill="1" applyBorder="1" applyAlignment="1" applyProtection="1">
      <alignment horizontal="center" vertical="center" wrapText="1"/>
    </xf>
    <xf numFmtId="0" fontId="4" fillId="0" borderId="4" xfId="0" applyFont="1" applyBorder="1" applyAlignment="1" applyProtection="1">
      <alignment horizontal="right" vertical="center" readingOrder="2"/>
      <protection locked="0"/>
    </xf>
    <xf numFmtId="0" fontId="12" fillId="0" borderId="0" xfId="0" applyFont="1" applyAlignment="1" applyProtection="1">
      <alignment horizontal="right" vertical="center" readingOrder="2"/>
      <protection locked="0"/>
    </xf>
    <xf numFmtId="0" fontId="12" fillId="0" borderId="0" xfId="0" applyFont="1" applyAlignment="1" applyProtection="1">
      <alignment horizontal="center" vertical="center" readingOrder="2"/>
      <protection locked="0"/>
    </xf>
    <xf numFmtId="0" fontId="12" fillId="0" borderId="4" xfId="0" applyFont="1" applyBorder="1" applyAlignment="1" applyProtection="1">
      <alignment horizontal="center" vertical="center" readingOrder="2"/>
      <protection locked="0"/>
    </xf>
    <xf numFmtId="0" fontId="4" fillId="0" borderId="0" xfId="0" applyFont="1" applyAlignment="1" applyProtection="1">
      <alignment horizontal="right" vertical="center" readingOrder="2"/>
      <protection locked="0"/>
    </xf>
    <xf numFmtId="0" fontId="12" fillId="0" borderId="4" xfId="0" applyFont="1" applyBorder="1" applyAlignment="1" applyProtection="1">
      <alignment horizontal="right" vertical="center" readingOrder="2"/>
      <protection locked="0"/>
    </xf>
    <xf numFmtId="0" fontId="18" fillId="0" borderId="4" xfId="0" applyFont="1" applyBorder="1" applyAlignment="1" applyProtection="1">
      <alignment horizontal="right" vertical="center" readingOrder="2"/>
      <protection locked="0"/>
    </xf>
    <xf numFmtId="0" fontId="24" fillId="0" borderId="0" xfId="0" applyFont="1" applyAlignment="1" applyProtection="1">
      <alignment horizontal="center" vertical="center" readingOrder="2"/>
      <protection locked="0"/>
    </xf>
    <xf numFmtId="0" fontId="26" fillId="0" borderId="0" xfId="0" applyFont="1" applyAlignment="1" applyProtection="1">
      <alignment horizontal="right" vertical="center" wrapText="1" readingOrder="2"/>
      <protection locked="0"/>
    </xf>
    <xf numFmtId="0" fontId="25" fillId="0" borderId="0" xfId="0" applyFont="1" applyAlignment="1" applyProtection="1">
      <alignment horizontal="right" vertical="center" wrapText="1" readingOrder="2"/>
      <protection locked="0"/>
    </xf>
    <xf numFmtId="0" fontId="27" fillId="0" borderId="0" xfId="0" applyFont="1"/>
    <xf numFmtId="0" fontId="23" fillId="0" borderId="4" xfId="0" applyFont="1" applyBorder="1" applyAlignment="1">
      <alignment horizontal="right" vertical="center" readingOrder="2"/>
    </xf>
    <xf numFmtId="0" fontId="25" fillId="0" borderId="0" xfId="0" applyFont="1" applyAlignment="1" applyProtection="1">
      <alignment vertical="center" wrapText="1" readingOrder="2"/>
      <protection locked="0"/>
    </xf>
    <xf numFmtId="0" fontId="2" fillId="0" borderId="0" xfId="0" applyFont="1" applyAlignment="1" applyProtection="1">
      <alignment vertical="center" wrapText="1" readingOrder="2"/>
      <protection locked="0"/>
    </xf>
    <xf numFmtId="0" fontId="4" fillId="2" borderId="10" xfId="0" applyFont="1" applyFill="1" applyBorder="1" applyAlignment="1">
      <alignment horizontal="center" vertical="center" wrapText="1" readingOrder="2"/>
    </xf>
    <xf numFmtId="0" fontId="13" fillId="0" borderId="4" xfId="0" applyFont="1" applyBorder="1" applyAlignment="1">
      <alignment horizontal="right" vertical="center" readingOrder="2"/>
    </xf>
    <xf numFmtId="0" fontId="16" fillId="0" borderId="0" xfId="0" applyFont="1" applyAlignment="1" applyProtection="1">
      <alignment horizontal="center" vertical="center" wrapText="1" readingOrder="2"/>
      <protection locked="0"/>
    </xf>
    <xf numFmtId="0" fontId="13" fillId="0" borderId="9" xfId="0" applyFont="1" applyBorder="1" applyAlignment="1" applyProtection="1">
      <alignment vertical="center" wrapText="1" readingOrder="2"/>
      <protection locked="0"/>
    </xf>
    <xf numFmtId="0" fontId="5" fillId="0" borderId="0" xfId="0" applyFont="1" applyAlignment="1" applyProtection="1">
      <alignment horizontal="right"/>
      <protection locked="0"/>
    </xf>
    <xf numFmtId="0" fontId="3" fillId="0" borderId="0" xfId="0" applyFont="1" applyAlignment="1" applyProtection="1">
      <alignment horizontal="right"/>
      <protection locked="0"/>
    </xf>
    <xf numFmtId="0" fontId="17" fillId="0" borderId="0" xfId="0" applyFont="1" applyAlignment="1" applyProtection="1">
      <alignment vertical="center" wrapText="1" readingOrder="2"/>
      <protection locked="0"/>
    </xf>
    <xf numFmtId="164" fontId="3" fillId="0" borderId="6" xfId="0" applyNumberFormat="1" applyFont="1" applyBorder="1" applyAlignment="1" applyProtection="1">
      <alignment horizontal="center" vertical="center" wrapText="1" readingOrder="2"/>
      <protection locked="0"/>
    </xf>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2" fillId="0" borderId="4" xfId="0" applyFont="1" applyBorder="1" applyAlignment="1" applyProtection="1">
      <alignment horizontal="right" vertical="center" readingOrder="2"/>
      <protection locked="0"/>
    </xf>
    <xf numFmtId="0" fontId="5" fillId="0" borderId="0" xfId="0" applyFont="1" applyAlignment="1" applyProtection="1">
      <alignment horizontal="right" vertical="center" readingOrder="2"/>
      <protection locked="0"/>
    </xf>
    <xf numFmtId="0" fontId="5" fillId="0" borderId="0" xfId="0" applyFont="1" applyAlignment="1" applyProtection="1">
      <alignment horizontal="center" vertical="center" readingOrder="2"/>
      <protection locked="0"/>
    </xf>
    <xf numFmtId="0" fontId="2" fillId="0" borderId="0" xfId="0" applyFont="1" applyAlignment="1" applyProtection="1">
      <alignment horizontal="center" vertical="center"/>
      <protection locked="0"/>
    </xf>
    <xf numFmtId="0" fontId="5" fillId="0" borderId="4" xfId="0" applyFont="1" applyBorder="1" applyAlignment="1" applyProtection="1">
      <alignment horizontal="right" vertical="center" readingOrder="2"/>
      <protection locked="0"/>
    </xf>
    <xf numFmtId="0" fontId="5" fillId="0" borderId="5" xfId="0" applyFont="1" applyBorder="1" applyAlignment="1" applyProtection="1">
      <alignment horizontal="right" vertical="center" readingOrder="2"/>
      <protection locked="0"/>
    </xf>
    <xf numFmtId="0" fontId="1" fillId="0" borderId="0" xfId="0" applyFont="1" applyAlignment="1" applyProtection="1">
      <alignment vertical="center"/>
      <protection locked="0"/>
    </xf>
    <xf numFmtId="0" fontId="5" fillId="0" borderId="5" xfId="0" applyFont="1" applyBorder="1" applyAlignment="1" applyProtection="1">
      <alignment horizontal="center" vertical="center" readingOrder="2"/>
      <protection locked="0"/>
    </xf>
    <xf numFmtId="0" fontId="1" fillId="0" borderId="0" xfId="0" applyFont="1" applyAlignment="1" applyProtection="1">
      <alignment horizontal="right" vertical="center"/>
      <protection locked="0"/>
    </xf>
    <xf numFmtId="0" fontId="3" fillId="0" borderId="4" xfId="0" applyFont="1" applyBorder="1" applyAlignment="1" applyProtection="1">
      <alignment horizontal="right" vertical="center" readingOrder="2"/>
      <protection locked="0"/>
    </xf>
    <xf numFmtId="0" fontId="5" fillId="7" borderId="0" xfId="0" applyFont="1" applyFill="1" applyAlignment="1" applyProtection="1">
      <alignment horizontal="right" vertical="center" readingOrder="2"/>
      <protection locked="0"/>
    </xf>
    <xf numFmtId="166" fontId="30" fillId="0" borderId="0" xfId="0" applyNumberFormat="1" applyFont="1" applyAlignment="1" applyProtection="1">
      <alignment vertical="center" wrapText="1" readingOrder="2"/>
      <protection locked="0"/>
    </xf>
    <xf numFmtId="0" fontId="31" fillId="0" borderId="5" xfId="0" applyFont="1" applyBorder="1" applyAlignment="1" applyProtection="1">
      <alignment horizontal="right" vertical="center" wrapText="1" readingOrder="2"/>
      <protection locked="0"/>
    </xf>
    <xf numFmtId="0" fontId="6" fillId="0" borderId="0" xfId="0" applyFont="1" applyAlignment="1" applyProtection="1">
      <alignment horizontal="right" vertical="center" wrapText="1" readingOrder="2"/>
      <protection locked="0"/>
    </xf>
    <xf numFmtId="0" fontId="6" fillId="0" borderId="5" xfId="0" applyFont="1" applyBorder="1" applyAlignment="1" applyProtection="1">
      <alignment horizontal="right" vertical="center" wrapText="1" readingOrder="2"/>
      <protection locked="0"/>
    </xf>
    <xf numFmtId="0" fontId="5" fillId="0" borderId="4" xfId="0" applyFont="1" applyBorder="1" applyAlignment="1" applyProtection="1">
      <alignment horizontal="right"/>
      <protection locked="0"/>
    </xf>
    <xf numFmtId="0" fontId="0" fillId="0" borderId="8" xfId="0" applyBorder="1" applyProtection="1">
      <protection locked="0"/>
    </xf>
    <xf numFmtId="0" fontId="0" fillId="0" borderId="6" xfId="0" applyBorder="1" applyProtection="1">
      <protection locked="0"/>
    </xf>
    <xf numFmtId="0" fontId="0" fillId="0" borderId="7" xfId="0" applyBorder="1" applyProtection="1">
      <protection locked="0"/>
    </xf>
    <xf numFmtId="0" fontId="20" fillId="0" borderId="4" xfId="0" applyFont="1" applyBorder="1" applyAlignment="1">
      <alignment vertical="center" wrapText="1" readingOrder="2"/>
    </xf>
    <xf numFmtId="0" fontId="2" fillId="0" borderId="2" xfId="0" applyFont="1" applyBorder="1" applyAlignment="1">
      <alignment vertical="center" wrapText="1" readingOrder="2"/>
    </xf>
    <xf numFmtId="1" fontId="12" fillId="0" borderId="0" xfId="0" applyNumberFormat="1" applyFont="1" applyAlignment="1">
      <alignment horizontal="center" vertical="center" wrapText="1"/>
    </xf>
    <xf numFmtId="0" fontId="15" fillId="0" borderId="0" xfId="0" applyFont="1" applyAlignment="1" applyProtection="1">
      <alignment horizontal="center" vertical="center" readingOrder="2"/>
      <protection locked="0"/>
    </xf>
    <xf numFmtId="0" fontId="32" fillId="0" borderId="0" xfId="0" applyFont="1" applyAlignment="1">
      <alignment horizontal="center" vertical="center" wrapText="1" readingOrder="2"/>
    </xf>
    <xf numFmtId="0" fontId="13" fillId="0" borderId="0" xfId="0" applyFont="1" applyAlignment="1" applyProtection="1">
      <alignment horizontal="center" vertical="center" readingOrder="2"/>
      <protection locked="0"/>
    </xf>
    <xf numFmtId="0" fontId="13" fillId="0" borderId="0" xfId="0" applyFont="1" applyAlignment="1" applyProtection="1">
      <alignment vertical="center" readingOrder="2"/>
      <protection locked="0"/>
    </xf>
    <xf numFmtId="0" fontId="36" fillId="0" borderId="4" xfId="0" applyFont="1" applyBorder="1" applyAlignment="1" applyProtection="1">
      <alignment horizontal="right" vertical="center" readingOrder="2"/>
      <protection locked="0"/>
    </xf>
    <xf numFmtId="0" fontId="34" fillId="0" borderId="36" xfId="0" applyFont="1" applyBorder="1" applyAlignment="1">
      <alignment horizontal="right" vertical="center" wrapText="1" readingOrder="2"/>
    </xf>
    <xf numFmtId="165" fontId="35" fillId="0" borderId="0" xfId="0" applyNumberFormat="1" applyFont="1" applyAlignment="1">
      <alignment horizontal="center" vertical="center" wrapText="1"/>
    </xf>
    <xf numFmtId="9" fontId="12" fillId="0" borderId="34" xfId="1" applyFont="1" applyBorder="1" applyAlignment="1" applyProtection="1">
      <alignment horizontal="center" vertical="center" readingOrder="1"/>
    </xf>
    <xf numFmtId="0" fontId="13" fillId="0" borderId="9" xfId="0" applyFont="1" applyBorder="1" applyAlignment="1">
      <alignment horizontal="center" vertical="center" wrapText="1" readingOrder="1"/>
    </xf>
    <xf numFmtId="0" fontId="10" fillId="3" borderId="10" xfId="0" applyFont="1" applyFill="1" applyBorder="1" applyAlignment="1">
      <alignment horizontal="center" vertical="center" readingOrder="2"/>
    </xf>
    <xf numFmtId="0" fontId="10" fillId="3" borderId="27" xfId="0" applyFont="1" applyFill="1" applyBorder="1" applyAlignment="1">
      <alignment horizontal="center" vertical="center" readingOrder="2"/>
    </xf>
    <xf numFmtId="0" fontId="10" fillId="3" borderId="30" xfId="0" applyFont="1" applyFill="1" applyBorder="1" applyAlignment="1">
      <alignment horizontal="center" vertical="center" wrapText="1" readingOrder="2"/>
    </xf>
    <xf numFmtId="0" fontId="10" fillId="3" borderId="37" xfId="0" applyFont="1" applyFill="1" applyBorder="1" applyAlignment="1">
      <alignment horizontal="center" vertical="center" wrapText="1" readingOrder="2"/>
    </xf>
    <xf numFmtId="0" fontId="5" fillId="0" borderId="0" xfId="0" applyFont="1" applyAlignment="1">
      <alignment horizontal="right" vertical="center" readingOrder="2"/>
    </xf>
    <xf numFmtId="165" fontId="13" fillId="0" borderId="18" xfId="0" applyNumberFormat="1" applyFont="1" applyBorder="1" applyAlignment="1">
      <alignment horizontal="center" vertical="center" wrapText="1"/>
    </xf>
    <xf numFmtId="10" fontId="13" fillId="0" borderId="19" xfId="0" applyNumberFormat="1" applyFont="1" applyBorder="1" applyAlignment="1">
      <alignment horizontal="center" vertical="center" wrapText="1"/>
    </xf>
    <xf numFmtId="165" fontId="22" fillId="5" borderId="25" xfId="0" applyNumberFormat="1" applyFont="1" applyFill="1" applyBorder="1" applyAlignment="1">
      <alignment horizontal="center" vertical="center" wrapText="1"/>
    </xf>
    <xf numFmtId="0" fontId="4" fillId="3" borderId="13" xfId="0" applyFont="1" applyFill="1" applyBorder="1" applyAlignment="1" applyProtection="1">
      <alignment horizontal="center" vertical="center" wrapText="1" readingOrder="2"/>
      <protection locked="0"/>
    </xf>
    <xf numFmtId="0" fontId="4" fillId="3" borderId="17" xfId="0" applyFont="1" applyFill="1" applyBorder="1" applyAlignment="1" applyProtection="1">
      <alignment horizontal="center" vertical="center" readingOrder="2"/>
      <protection locked="0"/>
    </xf>
    <xf numFmtId="0" fontId="4" fillId="4" borderId="14" xfId="0" applyFont="1" applyFill="1" applyBorder="1" applyAlignment="1" applyProtection="1">
      <alignment horizontal="right" vertical="center" wrapText="1" readingOrder="2"/>
      <protection locked="0"/>
    </xf>
    <xf numFmtId="165" fontId="12" fillId="0" borderId="19" xfId="0" applyNumberFormat="1" applyFont="1" applyBorder="1" applyAlignment="1" applyProtection="1">
      <alignment horizontal="center" vertical="center" readingOrder="1"/>
      <protection locked="0"/>
    </xf>
    <xf numFmtId="0" fontId="4" fillId="3" borderId="13" xfId="0" applyFont="1" applyFill="1" applyBorder="1" applyAlignment="1">
      <alignment horizontal="center" vertical="center" readingOrder="2"/>
    </xf>
    <xf numFmtId="0" fontId="4" fillId="3" borderId="16" xfId="0" applyFont="1" applyFill="1" applyBorder="1" applyAlignment="1">
      <alignment horizontal="center" vertical="center" readingOrder="2"/>
    </xf>
    <xf numFmtId="0" fontId="4" fillId="3" borderId="17" xfId="0" applyFont="1" applyFill="1" applyBorder="1" applyAlignment="1">
      <alignment horizontal="center" vertical="center" readingOrder="2"/>
    </xf>
    <xf numFmtId="0" fontId="14" fillId="0" borderId="0" xfId="0" applyFont="1"/>
    <xf numFmtId="0" fontId="4" fillId="4" borderId="14" xfId="0" applyFont="1" applyFill="1" applyBorder="1" applyAlignment="1">
      <alignment horizontal="right" vertical="center" wrapText="1" readingOrder="2"/>
    </xf>
    <xf numFmtId="0" fontId="17" fillId="0" borderId="18" xfId="0" applyFont="1" applyBorder="1" applyAlignment="1">
      <alignment horizontal="right" vertical="center" wrapText="1" readingOrder="2"/>
    </xf>
    <xf numFmtId="165" fontId="12" fillId="0" borderId="19" xfId="0" applyNumberFormat="1" applyFont="1" applyBorder="1" applyAlignment="1">
      <alignment horizontal="center" vertical="center" readingOrder="1"/>
    </xf>
    <xf numFmtId="0" fontId="25" fillId="0" borderId="0" xfId="0" applyFont="1" applyAlignment="1">
      <alignment vertical="center" wrapText="1" readingOrder="2"/>
    </xf>
    <xf numFmtId="0" fontId="4" fillId="0" borderId="35" xfId="0" applyFont="1" applyBorder="1" applyAlignment="1">
      <alignment horizontal="right" vertical="center" wrapText="1" readingOrder="2"/>
    </xf>
    <xf numFmtId="0" fontId="17" fillId="0" borderId="34" xfId="0" applyFont="1" applyBorder="1" applyAlignment="1">
      <alignment horizontal="right" vertical="center" wrapText="1" readingOrder="2"/>
    </xf>
    <xf numFmtId="165" fontId="12" fillId="0" borderId="32" xfId="0" applyNumberFormat="1" applyFont="1" applyBorder="1" applyAlignment="1">
      <alignment horizontal="center" vertical="center" readingOrder="1"/>
    </xf>
    <xf numFmtId="165" fontId="4" fillId="6" borderId="33" xfId="0" applyNumberFormat="1" applyFont="1" applyFill="1" applyBorder="1" applyAlignment="1">
      <alignment horizontal="center" vertical="center" readingOrder="1"/>
    </xf>
    <xf numFmtId="10" fontId="4" fillId="6" borderId="33" xfId="0" applyNumberFormat="1" applyFont="1" applyFill="1" applyBorder="1" applyAlignment="1">
      <alignment horizontal="center" vertical="center" readingOrder="2"/>
    </xf>
    <xf numFmtId="165" fontId="4" fillId="6" borderId="31" xfId="0" applyNumberFormat="1" applyFont="1" applyFill="1" applyBorder="1" applyAlignment="1">
      <alignment horizontal="center" vertical="center" readingOrder="1"/>
    </xf>
    <xf numFmtId="0" fontId="4" fillId="6" borderId="38" xfId="0" applyFont="1" applyFill="1" applyBorder="1" applyAlignment="1" applyProtection="1">
      <alignment horizontal="center" vertical="center" readingOrder="2"/>
      <protection locked="0"/>
    </xf>
    <xf numFmtId="0" fontId="4" fillId="6" borderId="38" xfId="0" applyFont="1" applyFill="1" applyBorder="1" applyAlignment="1">
      <alignment horizontal="center" vertical="center" readingOrder="2"/>
    </xf>
    <xf numFmtId="165" fontId="4" fillId="6" borderId="21" xfId="0" applyNumberFormat="1" applyFont="1" applyFill="1" applyBorder="1" applyAlignment="1">
      <alignment horizontal="center" vertical="center" readingOrder="1"/>
    </xf>
    <xf numFmtId="0" fontId="42" fillId="0" borderId="0" xfId="0" applyFont="1" applyAlignment="1">
      <alignment horizontal="right" vertical="center" readingOrder="2"/>
    </xf>
    <xf numFmtId="0" fontId="44" fillId="0" borderId="0" xfId="0" applyFont="1"/>
    <xf numFmtId="165" fontId="13" fillId="0" borderId="39" xfId="0" applyNumberFormat="1" applyFont="1" applyBorder="1" applyAlignment="1">
      <alignment horizontal="center" vertical="center" wrapText="1"/>
    </xf>
    <xf numFmtId="10" fontId="13" fillId="0" borderId="42" xfId="0" applyNumberFormat="1" applyFont="1" applyBorder="1" applyAlignment="1">
      <alignment horizontal="center" vertical="center" wrapText="1"/>
    </xf>
    <xf numFmtId="165" fontId="13" fillId="0" borderId="16" xfId="0" applyNumberFormat="1" applyFont="1" applyBorder="1" applyAlignment="1">
      <alignment horizontal="center" vertical="center" wrapText="1"/>
    </xf>
    <xf numFmtId="10" fontId="13" fillId="0" borderId="17" xfId="0" applyNumberFormat="1" applyFont="1" applyBorder="1" applyAlignment="1">
      <alignment horizontal="center" vertical="center" wrapText="1"/>
    </xf>
    <xf numFmtId="0" fontId="45" fillId="0" borderId="0" xfId="0" applyFont="1"/>
    <xf numFmtId="0" fontId="45" fillId="0" borderId="0" xfId="0" applyFont="1" applyAlignment="1">
      <alignment horizontal="right"/>
    </xf>
    <xf numFmtId="0" fontId="13" fillId="0" borderId="0" xfId="0" applyFont="1" applyAlignment="1" applyProtection="1">
      <alignment vertical="center" wrapText="1" readingOrder="2"/>
      <protection locked="0"/>
    </xf>
    <xf numFmtId="0" fontId="46" fillId="3" borderId="13" xfId="0" applyFont="1" applyFill="1" applyBorder="1" applyAlignment="1">
      <alignment horizontal="center" vertical="center" wrapText="1" readingOrder="2"/>
    </xf>
    <xf numFmtId="0" fontId="46" fillId="3" borderId="16" xfId="0" applyFont="1" applyFill="1" applyBorder="1" applyAlignment="1">
      <alignment horizontal="center" vertical="center" wrapText="1" readingOrder="2"/>
    </xf>
    <xf numFmtId="0" fontId="46" fillId="3" borderId="30" xfId="0" applyFont="1" applyFill="1" applyBorder="1" applyAlignment="1">
      <alignment horizontal="center" vertical="center" wrapText="1" readingOrder="2"/>
    </xf>
    <xf numFmtId="0" fontId="46" fillId="3" borderId="17" xfId="0" applyFont="1" applyFill="1" applyBorder="1" applyAlignment="1">
      <alignment horizontal="center" vertical="center" wrapText="1" readingOrder="2"/>
    </xf>
    <xf numFmtId="0" fontId="38" fillId="0" borderId="24" xfId="0" applyFont="1" applyBorder="1" applyAlignment="1" applyProtection="1">
      <alignment horizontal="right" vertical="center" wrapText="1" readingOrder="2"/>
      <protection locked="0"/>
    </xf>
    <xf numFmtId="0" fontId="38" fillId="0" borderId="18" xfId="0" applyFont="1" applyBorder="1" applyAlignment="1" applyProtection="1">
      <alignment horizontal="center" vertical="center" wrapText="1" readingOrder="2"/>
      <protection locked="0"/>
    </xf>
    <xf numFmtId="165" fontId="38" fillId="0" borderId="18" xfId="0" applyNumberFormat="1" applyFont="1" applyBorder="1" applyAlignment="1" applyProtection="1">
      <alignment horizontal="center" vertical="center" wrapText="1" readingOrder="1"/>
      <protection locked="0"/>
    </xf>
    <xf numFmtId="165" fontId="38" fillId="0" borderId="18" xfId="0" applyNumberFormat="1" applyFont="1" applyBorder="1" applyAlignment="1" applyProtection="1">
      <alignment horizontal="right" vertical="center" wrapText="1" readingOrder="2"/>
      <protection locked="0"/>
    </xf>
    <xf numFmtId="165" fontId="38" fillId="0" borderId="18" xfId="0" applyNumberFormat="1" applyFont="1" applyBorder="1" applyAlignment="1" applyProtection="1">
      <alignment horizontal="center" vertical="center" wrapText="1"/>
      <protection locked="0"/>
    </xf>
    <xf numFmtId="167" fontId="38" fillId="0" borderId="19" xfId="0" applyNumberFormat="1" applyFont="1" applyBorder="1" applyAlignment="1">
      <alignment horizontal="center" vertical="center" wrapText="1" readingOrder="2"/>
    </xf>
    <xf numFmtId="0" fontId="38" fillId="0" borderId="14" xfId="0" applyFont="1" applyBorder="1" applyAlignment="1" applyProtection="1">
      <alignment horizontal="right" vertical="center" wrapText="1" readingOrder="2"/>
      <protection locked="0"/>
    </xf>
    <xf numFmtId="165" fontId="30" fillId="0" borderId="0" xfId="0" applyNumberFormat="1" applyFont="1" applyAlignment="1" applyProtection="1">
      <alignment horizontal="center" vertical="center" wrapText="1" readingOrder="1"/>
      <protection locked="0"/>
    </xf>
    <xf numFmtId="0" fontId="14" fillId="0" borderId="16" xfId="0" applyFont="1" applyBorder="1" applyProtection="1">
      <protection locked="0"/>
    </xf>
    <xf numFmtId="0" fontId="14" fillId="0" borderId="18" xfId="0" applyFont="1" applyBorder="1" applyProtection="1">
      <protection locked="0"/>
    </xf>
    <xf numFmtId="0" fontId="14" fillId="0" borderId="20" xfId="0" applyFont="1" applyBorder="1" applyProtection="1">
      <protection locked="0"/>
    </xf>
    <xf numFmtId="0" fontId="33" fillId="0" borderId="4" xfId="0" applyFont="1" applyBorder="1" applyAlignment="1">
      <alignment horizontal="right" vertical="center" wrapText="1" readingOrder="2"/>
    </xf>
    <xf numFmtId="0" fontId="33" fillId="0" borderId="0" xfId="0" applyFont="1" applyAlignment="1">
      <alignment horizontal="right" vertical="center" wrapText="1" readingOrder="2"/>
    </xf>
    <xf numFmtId="49" fontId="4" fillId="0" borderId="13" xfId="0" applyNumberFormat="1" applyFont="1" applyBorder="1" applyAlignment="1" applyProtection="1">
      <alignment horizontal="center" vertical="center" readingOrder="2"/>
      <protection locked="0"/>
    </xf>
    <xf numFmtId="49" fontId="4" fillId="0" borderId="14" xfId="0" applyNumberFormat="1" applyFont="1" applyBorder="1" applyAlignment="1" applyProtection="1">
      <alignment horizontal="center" vertical="center" readingOrder="2"/>
      <protection locked="0"/>
    </xf>
    <xf numFmtId="0" fontId="30" fillId="0" borderId="4" xfId="0" applyFont="1" applyBorder="1" applyAlignment="1">
      <alignment horizontal="center" vertical="center" readingOrder="2"/>
    </xf>
    <xf numFmtId="0" fontId="30" fillId="0" borderId="0" xfId="0" applyFont="1" applyAlignment="1">
      <alignment horizontal="center" vertical="center" readingOrder="2"/>
    </xf>
    <xf numFmtId="0" fontId="30" fillId="0" borderId="0" xfId="0" applyFont="1" applyAlignment="1">
      <alignment horizontal="center" vertical="center" wrapText="1" readingOrder="2"/>
    </xf>
    <xf numFmtId="0" fontId="30" fillId="0" borderId="0" xfId="0" applyFont="1" applyAlignment="1">
      <alignment horizontal="center" vertical="center" wrapText="1"/>
    </xf>
    <xf numFmtId="49" fontId="47" fillId="0" borderId="23" xfId="0" applyNumberFormat="1" applyFont="1" applyBorder="1" applyAlignment="1" applyProtection="1">
      <alignment horizontal="center" vertical="center" wrapText="1" readingOrder="2"/>
      <protection locked="0"/>
    </xf>
    <xf numFmtId="0" fontId="38" fillId="0" borderId="43" xfId="0" applyFont="1" applyBorder="1" applyAlignment="1" applyProtection="1">
      <alignment horizontal="right" vertical="center" wrapText="1" readingOrder="2"/>
      <protection locked="0"/>
    </xf>
    <xf numFmtId="0" fontId="38" fillId="0" borderId="47" xfId="0" applyFont="1" applyBorder="1" applyAlignment="1" applyProtection="1">
      <alignment horizontal="right" vertical="center" wrapText="1" readingOrder="2"/>
      <protection locked="0"/>
    </xf>
    <xf numFmtId="0" fontId="38" fillId="0" borderId="44" xfId="0" applyFont="1" applyBorder="1" applyAlignment="1" applyProtection="1">
      <alignment horizontal="center" vertical="center" wrapText="1" readingOrder="2"/>
      <protection locked="0"/>
    </xf>
    <xf numFmtId="49" fontId="47" fillId="0" borderId="46" xfId="0" applyNumberFormat="1" applyFont="1" applyBorder="1" applyAlignment="1" applyProtection="1">
      <alignment horizontal="center" vertical="center" wrapText="1" readingOrder="2"/>
      <protection locked="0"/>
    </xf>
    <xf numFmtId="165" fontId="38" fillId="0" borderId="44" xfId="0" applyNumberFormat="1" applyFont="1" applyBorder="1" applyAlignment="1" applyProtection="1">
      <alignment horizontal="center" vertical="center" wrapText="1" readingOrder="1"/>
      <protection locked="0"/>
    </xf>
    <xf numFmtId="165" fontId="38" fillId="0" borderId="44" xfId="0" applyNumberFormat="1" applyFont="1" applyBorder="1" applyAlignment="1" applyProtection="1">
      <alignment horizontal="right" vertical="center" wrapText="1" readingOrder="2"/>
      <protection locked="0"/>
    </xf>
    <xf numFmtId="165" fontId="38" fillId="0" borderId="44" xfId="0" applyNumberFormat="1" applyFont="1" applyBorder="1" applyAlignment="1" applyProtection="1">
      <alignment horizontal="center" vertical="center" wrapText="1"/>
      <protection locked="0"/>
    </xf>
    <xf numFmtId="167" fontId="38" fillId="0" borderId="45" xfId="0" applyNumberFormat="1" applyFont="1" applyBorder="1" applyAlignment="1">
      <alignment horizontal="center" vertical="center" wrapText="1" readingOrder="2"/>
    </xf>
    <xf numFmtId="165" fontId="10" fillId="4" borderId="25" xfId="0" applyNumberFormat="1" applyFont="1" applyFill="1" applyBorder="1" applyAlignment="1">
      <alignment horizontal="center" vertical="center" wrapText="1"/>
    </xf>
    <xf numFmtId="165" fontId="10" fillId="0" borderId="25" xfId="0" applyNumberFormat="1" applyFont="1" applyBorder="1" applyAlignment="1">
      <alignment horizontal="center" vertical="center" wrapText="1"/>
    </xf>
    <xf numFmtId="167" fontId="10" fillId="0" borderId="26" xfId="0" applyNumberFormat="1" applyFont="1" applyBorder="1" applyAlignment="1">
      <alignment horizontal="center" vertical="center" wrapText="1" readingOrder="2"/>
    </xf>
    <xf numFmtId="0" fontId="52" fillId="0" borderId="4" xfId="0" applyFont="1" applyBorder="1"/>
    <xf numFmtId="0" fontId="8" fillId="0" borderId="0" xfId="0" applyFont="1" applyAlignment="1" applyProtection="1">
      <alignment vertical="center" readingOrder="2"/>
      <protection locked="0"/>
    </xf>
    <xf numFmtId="0" fontId="8" fillId="0" borderId="5" xfId="0" applyFont="1" applyBorder="1" applyAlignment="1" applyProtection="1">
      <alignment vertical="center" readingOrder="2"/>
      <protection locked="0"/>
    </xf>
    <xf numFmtId="0" fontId="2" fillId="2" borderId="9" xfId="0" applyFont="1" applyFill="1" applyBorder="1" applyAlignment="1">
      <alignment horizontal="right" vertical="center" wrapText="1" readingOrder="2"/>
    </xf>
    <xf numFmtId="0" fontId="17" fillId="0" borderId="0" xfId="0" applyFont="1" applyAlignment="1" applyProtection="1">
      <alignment horizontal="center" vertical="center" readingOrder="2"/>
      <protection locked="0"/>
    </xf>
    <xf numFmtId="0" fontId="56" fillId="0" borderId="0" xfId="0" applyFont="1" applyAlignment="1">
      <alignment vertical="center" wrapText="1"/>
    </xf>
    <xf numFmtId="0" fontId="17" fillId="0" borderId="0" xfId="0" applyFont="1" applyAlignment="1" applyProtection="1">
      <alignment horizontal="center" vertical="center" readingOrder="2"/>
      <protection locked="0"/>
    </xf>
    <xf numFmtId="0" fontId="56" fillId="0" borderId="0" xfId="0" applyFont="1" applyAlignment="1">
      <alignment horizontal="center" vertical="center" wrapText="1"/>
    </xf>
    <xf numFmtId="0" fontId="10" fillId="0" borderId="4" xfId="0" applyFont="1" applyFill="1" applyBorder="1" applyAlignment="1">
      <alignment horizontal="center" vertical="center" wrapText="1" readingOrder="2"/>
    </xf>
    <xf numFmtId="0" fontId="10" fillId="0" borderId="0" xfId="0" applyFont="1" applyFill="1" applyBorder="1" applyAlignment="1">
      <alignment horizontal="center" vertical="center" wrapText="1" readingOrder="2"/>
    </xf>
    <xf numFmtId="165" fontId="10" fillId="0" borderId="0" xfId="0" applyNumberFormat="1" applyFont="1" applyFill="1" applyBorder="1" applyAlignment="1">
      <alignment horizontal="center" vertical="center" wrapText="1"/>
    </xf>
    <xf numFmtId="167" fontId="10" fillId="0" borderId="0" xfId="0" applyNumberFormat="1" applyFont="1" applyFill="1" applyBorder="1" applyAlignment="1">
      <alignment horizontal="center" vertical="center" wrapText="1" readingOrder="2"/>
    </xf>
    <xf numFmtId="166" fontId="30" fillId="0" borderId="0" xfId="0" applyNumberFormat="1" applyFont="1" applyFill="1" applyAlignment="1" applyProtection="1">
      <alignment vertical="center" wrapText="1" readingOrder="2"/>
      <protection locked="0"/>
    </xf>
    <xf numFmtId="0" fontId="0" fillId="0" borderId="5" xfId="0" applyFill="1" applyBorder="1" applyProtection="1">
      <protection locked="0"/>
    </xf>
    <xf numFmtId="0" fontId="0" fillId="0" borderId="0" xfId="0" applyFill="1" applyProtection="1">
      <protection locked="0"/>
    </xf>
    <xf numFmtId="0" fontId="0" fillId="0" borderId="0" xfId="0" applyFill="1"/>
    <xf numFmtId="0" fontId="40" fillId="0" borderId="19" xfId="2" applyFont="1" applyBorder="1" applyAlignment="1">
      <alignment horizontal="center" vertical="center"/>
    </xf>
    <xf numFmtId="0" fontId="39" fillId="0" borderId="18" xfId="2" applyBorder="1" applyAlignment="1">
      <alignment horizontal="center" vertical="center" readingOrder="2"/>
    </xf>
    <xf numFmtId="0" fontId="39" fillId="0" borderId="18" xfId="2" applyBorder="1" applyAlignment="1">
      <alignment horizontal="center" vertical="center"/>
    </xf>
    <xf numFmtId="0" fontId="39" fillId="0" borderId="14" xfId="2" applyBorder="1" applyAlignment="1">
      <alignment horizontal="center" vertical="center" readingOrder="2"/>
    </xf>
    <xf numFmtId="0" fontId="41" fillId="0" borderId="15" xfId="2" applyFont="1" applyBorder="1" applyAlignment="1">
      <alignment horizontal="center" vertical="center" readingOrder="2"/>
    </xf>
    <xf numFmtId="3" fontId="41" fillId="0" borderId="20" xfId="2" applyNumberFormat="1" applyFont="1" applyBorder="1" applyAlignment="1">
      <alignment horizontal="center"/>
    </xf>
    <xf numFmtId="3" fontId="41" fillId="0" borderId="21" xfId="2" applyNumberFormat="1" applyFont="1" applyBorder="1" applyAlignment="1">
      <alignment horizontal="center"/>
    </xf>
    <xf numFmtId="0" fontId="13" fillId="0" borderId="9" xfId="0" applyFont="1" applyFill="1" applyBorder="1" applyAlignment="1" applyProtection="1">
      <alignment horizontal="center" vertical="center" wrapText="1" readingOrder="2"/>
      <protection locked="0"/>
    </xf>
    <xf numFmtId="0" fontId="0" fillId="0" borderId="18" xfId="0" applyBorder="1"/>
    <xf numFmtId="0" fontId="37" fillId="0" borderId="51" xfId="0" applyFont="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0" fontId="39" fillId="0" borderId="13" xfId="2" applyBorder="1" applyAlignment="1">
      <alignment horizontal="center" vertical="center" readingOrder="2"/>
    </xf>
    <xf numFmtId="0" fontId="39" fillId="0" borderId="16" xfId="2" applyBorder="1" applyAlignment="1">
      <alignment horizontal="center" vertical="center" readingOrder="2"/>
    </xf>
    <xf numFmtId="0" fontId="39" fillId="0" borderId="16" xfId="2" applyBorder="1" applyAlignment="1">
      <alignment horizontal="center" vertical="center"/>
    </xf>
    <xf numFmtId="0" fontId="40" fillId="0" borderId="17" xfId="2" applyFont="1" applyBorder="1" applyAlignment="1">
      <alignment horizontal="center" vertical="center"/>
    </xf>
    <xf numFmtId="0" fontId="0" fillId="0" borderId="20" xfId="0" applyBorder="1"/>
    <xf numFmtId="164" fontId="3" fillId="0" borderId="6" xfId="0" applyNumberFormat="1" applyFont="1" applyBorder="1" applyAlignment="1" applyProtection="1">
      <alignment horizontal="center" vertical="center" wrapText="1" readingOrder="2"/>
      <protection locked="0"/>
    </xf>
    <xf numFmtId="164" fontId="3" fillId="0" borderId="7" xfId="0" applyNumberFormat="1" applyFont="1" applyBorder="1" applyAlignment="1" applyProtection="1">
      <alignment horizontal="center" vertical="center" wrapText="1" readingOrder="2"/>
      <protection locked="0"/>
    </xf>
    <xf numFmtId="0" fontId="8" fillId="0" borderId="4" xfId="0" applyFont="1" applyBorder="1" applyAlignment="1">
      <alignment horizontal="center" vertical="center" readingOrder="2"/>
    </xf>
    <xf numFmtId="0" fontId="8" fillId="0" borderId="0" xfId="0" applyFont="1" applyAlignment="1">
      <alignment horizontal="center" vertical="center" readingOrder="2"/>
    </xf>
    <xf numFmtId="0" fontId="8" fillId="0" borderId="5" xfId="0" applyFont="1" applyBorder="1" applyAlignment="1">
      <alignment horizontal="center" vertical="center" readingOrder="2"/>
    </xf>
    <xf numFmtId="0" fontId="13" fillId="0" borderId="16" xfId="0" applyFont="1" applyBorder="1" applyAlignment="1" applyProtection="1">
      <alignment horizontal="right" vertical="center" wrapText="1" readingOrder="2"/>
      <protection locked="0"/>
    </xf>
    <xf numFmtId="0" fontId="12" fillId="0" borderId="16" xfId="0" applyFont="1" applyBorder="1" applyAlignment="1" applyProtection="1">
      <alignment horizontal="right" vertical="center" wrapText="1" readingOrder="2"/>
      <protection locked="0"/>
    </xf>
    <xf numFmtId="0" fontId="12" fillId="0" borderId="17" xfId="0" applyFont="1" applyBorder="1" applyAlignment="1" applyProtection="1">
      <alignment horizontal="right" vertical="center" wrapText="1" readingOrder="2"/>
      <protection locked="0"/>
    </xf>
    <xf numFmtId="0" fontId="10" fillId="8" borderId="18" xfId="0" applyFont="1" applyFill="1" applyBorder="1" applyAlignment="1" applyProtection="1">
      <alignment horizontal="right" vertical="center" wrapText="1" readingOrder="2"/>
      <protection locked="0"/>
    </xf>
    <xf numFmtId="0" fontId="10" fillId="8" borderId="19" xfId="0" applyFont="1" applyFill="1" applyBorder="1" applyAlignment="1" applyProtection="1">
      <alignment horizontal="right" vertical="center" wrapText="1" readingOrder="2"/>
      <protection locked="0"/>
    </xf>
    <xf numFmtId="0" fontId="13" fillId="0" borderId="18" xfId="0" applyFont="1" applyBorder="1" applyAlignment="1" applyProtection="1">
      <alignment horizontal="right" vertical="center" wrapText="1" readingOrder="2"/>
      <protection locked="0"/>
    </xf>
    <xf numFmtId="0" fontId="12" fillId="0" borderId="18" xfId="0" applyFont="1" applyBorder="1" applyAlignment="1" applyProtection="1">
      <alignment horizontal="right" vertical="center" wrapText="1" readingOrder="2"/>
      <protection locked="0"/>
    </xf>
    <xf numFmtId="0" fontId="12" fillId="0" borderId="19" xfId="0" applyFont="1" applyBorder="1" applyAlignment="1" applyProtection="1">
      <alignment horizontal="right" vertical="center" wrapText="1" readingOrder="2"/>
      <protection locked="0"/>
    </xf>
    <xf numFmtId="0" fontId="18" fillId="8" borderId="18" xfId="0" applyFont="1" applyFill="1" applyBorder="1" applyAlignment="1" applyProtection="1">
      <alignment horizontal="right" vertical="center" wrapText="1" readingOrder="2"/>
      <protection locked="0"/>
    </xf>
    <xf numFmtId="0" fontId="18" fillId="8" borderId="19" xfId="0" applyFont="1" applyFill="1" applyBorder="1" applyAlignment="1" applyProtection="1">
      <alignment horizontal="right" vertical="center" wrapText="1" readingOrder="2"/>
      <protection locked="0"/>
    </xf>
    <xf numFmtId="0" fontId="12" fillId="0" borderId="18" xfId="0" applyFont="1" applyBorder="1" applyAlignment="1" applyProtection="1">
      <alignment horizontal="right" vertical="center" wrapText="1"/>
      <protection locked="0"/>
    </xf>
    <xf numFmtId="0" fontId="12" fillId="0" borderId="19" xfId="0" applyFont="1" applyBorder="1" applyAlignment="1" applyProtection="1">
      <alignment horizontal="right" vertical="center" wrapText="1"/>
      <protection locked="0"/>
    </xf>
    <xf numFmtId="0" fontId="13" fillId="0" borderId="18" xfId="0" applyFont="1" applyFill="1" applyBorder="1" applyAlignment="1" applyProtection="1">
      <alignment horizontal="right" vertical="center" wrapText="1" readingOrder="2"/>
      <protection locked="0"/>
    </xf>
    <xf numFmtId="0" fontId="12" fillId="0" borderId="18" xfId="0" applyFont="1" applyFill="1" applyBorder="1" applyAlignment="1" applyProtection="1">
      <alignment horizontal="right" vertical="center" wrapText="1" readingOrder="2"/>
      <protection locked="0"/>
    </xf>
    <xf numFmtId="0" fontId="12" fillId="0" borderId="19" xfId="0" applyFont="1" applyFill="1" applyBorder="1" applyAlignment="1" applyProtection="1">
      <alignment horizontal="right" vertical="center" wrapText="1" readingOrder="2"/>
      <protection locked="0"/>
    </xf>
    <xf numFmtId="0" fontId="13" fillId="0" borderId="18" xfId="0" applyFont="1" applyBorder="1" applyAlignment="1" applyProtection="1">
      <alignment horizontal="right" vertical="center" wrapText="1"/>
      <protection locked="0"/>
    </xf>
    <xf numFmtId="0" fontId="12" fillId="0" borderId="52" xfId="0" applyFont="1" applyFill="1" applyBorder="1" applyAlignment="1" applyProtection="1">
      <alignment horizontal="right" vertical="center" wrapText="1"/>
      <protection locked="0"/>
    </xf>
    <xf numFmtId="0" fontId="12" fillId="0" borderId="53" xfId="0" applyFont="1" applyFill="1" applyBorder="1" applyAlignment="1" applyProtection="1">
      <alignment horizontal="right" vertical="center" wrapText="1"/>
      <protection locked="0"/>
    </xf>
    <xf numFmtId="0" fontId="12" fillId="0" borderId="54" xfId="0" applyFont="1" applyFill="1" applyBorder="1" applyAlignment="1" applyProtection="1">
      <alignment horizontal="right" vertical="center" wrapText="1"/>
      <protection locked="0"/>
    </xf>
    <xf numFmtId="0" fontId="6" fillId="0" borderId="4" xfId="0" applyFont="1" applyBorder="1" applyAlignment="1" applyProtection="1">
      <alignment horizontal="right" vertical="center" wrapText="1" readingOrder="2"/>
      <protection locked="0"/>
    </xf>
    <xf numFmtId="0" fontId="6" fillId="0" borderId="0" xfId="0" applyFont="1" applyAlignment="1" applyProtection="1">
      <alignment horizontal="right" vertical="center" wrapText="1" readingOrder="2"/>
      <protection locked="0"/>
    </xf>
    <xf numFmtId="0" fontId="46" fillId="4" borderId="22" xfId="0" applyFont="1" applyFill="1" applyBorder="1" applyAlignment="1">
      <alignment horizontal="right" vertical="center" wrapText="1" readingOrder="2"/>
    </xf>
    <xf numFmtId="0" fontId="46" fillId="4" borderId="23" xfId="0" applyFont="1" applyFill="1" applyBorder="1" applyAlignment="1">
      <alignment horizontal="right" vertical="center" wrapText="1" readingOrder="2"/>
    </xf>
    <xf numFmtId="0" fontId="21" fillId="5" borderId="10" xfId="0" applyFont="1" applyFill="1" applyBorder="1" applyAlignment="1">
      <alignment horizontal="center" vertical="center" readingOrder="2"/>
    </xf>
    <xf numFmtId="0" fontId="21" fillId="5" borderId="27" xfId="0" applyFont="1" applyFill="1" applyBorder="1" applyAlignment="1">
      <alignment horizontal="center" vertical="center" readingOrder="2"/>
    </xf>
    <xf numFmtId="0" fontId="8" fillId="0" borderId="4" xfId="0" applyFont="1" applyBorder="1" applyAlignment="1" applyProtection="1">
      <alignment horizontal="center" vertical="center" readingOrder="2"/>
      <protection locked="0"/>
    </xf>
    <xf numFmtId="0" fontId="8" fillId="0" borderId="0" xfId="0" applyFont="1" applyAlignment="1" applyProtection="1">
      <alignment horizontal="center" vertical="center" readingOrder="2"/>
      <protection locked="0"/>
    </xf>
    <xf numFmtId="0" fontId="8" fillId="0" borderId="5" xfId="0" applyFont="1" applyBorder="1" applyAlignment="1" applyProtection="1">
      <alignment horizontal="center" vertical="center" readingOrder="2"/>
      <protection locked="0"/>
    </xf>
    <xf numFmtId="0" fontId="10" fillId="2" borderId="10" xfId="0" applyFont="1" applyFill="1" applyBorder="1" applyAlignment="1">
      <alignment horizontal="right" vertical="center" wrapText="1" readingOrder="2"/>
    </xf>
    <xf numFmtId="0" fontId="10" fillId="2" borderId="11" xfId="0" applyFont="1" applyFill="1" applyBorder="1" applyAlignment="1">
      <alignment horizontal="right" vertical="center" wrapText="1" readingOrder="2"/>
    </xf>
    <xf numFmtId="0" fontId="17" fillId="0" borderId="10" xfId="0" applyFont="1" applyBorder="1" applyAlignment="1" applyProtection="1">
      <alignment horizontal="right" vertical="center" wrapText="1" readingOrder="2"/>
      <protection locked="0"/>
    </xf>
    <xf numFmtId="0" fontId="17" fillId="0" borderId="12" xfId="0" applyFont="1" applyBorder="1" applyAlignment="1" applyProtection="1">
      <alignment horizontal="right" vertical="center" wrapText="1" readingOrder="2"/>
      <protection locked="0"/>
    </xf>
    <xf numFmtId="0" fontId="17" fillId="0" borderId="11" xfId="0" applyFont="1" applyBorder="1" applyAlignment="1" applyProtection="1">
      <alignment horizontal="right" vertical="center" wrapText="1" readingOrder="2"/>
      <protection locked="0"/>
    </xf>
    <xf numFmtId="0" fontId="33" fillId="0" borderId="4" xfId="0" applyFont="1" applyBorder="1" applyAlignment="1">
      <alignment horizontal="right" vertical="center" wrapText="1" readingOrder="2"/>
    </xf>
    <xf numFmtId="0" fontId="33" fillId="0" borderId="0" xfId="0" applyFont="1" applyAlignment="1">
      <alignment horizontal="right" vertical="center" wrapText="1" readingOrder="2"/>
    </xf>
    <xf numFmtId="0" fontId="57" fillId="4" borderId="28" xfId="0" applyFont="1" applyFill="1" applyBorder="1" applyAlignment="1">
      <alignment vertical="center" wrapText="1" readingOrder="2"/>
    </xf>
    <xf numFmtId="0" fontId="57" fillId="4" borderId="29" xfId="0" applyFont="1" applyFill="1" applyBorder="1" applyAlignment="1">
      <alignment vertical="center" wrapText="1" readingOrder="2"/>
    </xf>
    <xf numFmtId="0" fontId="46" fillId="4" borderId="40" xfId="0" applyFont="1" applyFill="1" applyBorder="1" applyAlignment="1">
      <alignment horizontal="right" vertical="center" wrapText="1" readingOrder="2"/>
    </xf>
    <xf numFmtId="0" fontId="46" fillId="4" borderId="41" xfId="0" applyFont="1" applyFill="1" applyBorder="1" applyAlignment="1">
      <alignment horizontal="right" vertical="center" wrapText="1" readingOrder="2"/>
    </xf>
    <xf numFmtId="0" fontId="10" fillId="10" borderId="10" xfId="0" applyFont="1" applyFill="1" applyBorder="1" applyAlignment="1">
      <alignment horizontal="center" vertical="center" wrapText="1" readingOrder="2"/>
    </xf>
    <xf numFmtId="0" fontId="10" fillId="10" borderId="12" xfId="0" applyFont="1" applyFill="1" applyBorder="1" applyAlignment="1">
      <alignment horizontal="center" vertical="center" wrapText="1" readingOrder="2"/>
    </xf>
    <xf numFmtId="0" fontId="10" fillId="10" borderId="11" xfId="0" applyFont="1" applyFill="1" applyBorder="1" applyAlignment="1">
      <alignment horizontal="center" vertical="center" wrapText="1" readingOrder="2"/>
    </xf>
    <xf numFmtId="0" fontId="10" fillId="9" borderId="10" xfId="0" applyFont="1" applyFill="1" applyBorder="1" applyAlignment="1">
      <alignment horizontal="center" vertical="center" wrapText="1" readingOrder="2"/>
    </xf>
    <xf numFmtId="0" fontId="10" fillId="9" borderId="12" xfId="0" applyFont="1" applyFill="1" applyBorder="1" applyAlignment="1">
      <alignment horizontal="center" vertical="center" wrapText="1" readingOrder="2"/>
    </xf>
    <xf numFmtId="0" fontId="10" fillId="9" borderId="11" xfId="0" applyFont="1" applyFill="1" applyBorder="1" applyAlignment="1">
      <alignment horizontal="center" vertical="center" wrapText="1" readingOrder="2"/>
    </xf>
    <xf numFmtId="0" fontId="10" fillId="4" borderId="10" xfId="0" applyFont="1" applyFill="1" applyBorder="1" applyAlignment="1">
      <alignment horizontal="center" vertical="center" wrapText="1" readingOrder="2"/>
    </xf>
    <xf numFmtId="0" fontId="10" fillId="4" borderId="12" xfId="0" applyFont="1" applyFill="1" applyBorder="1" applyAlignment="1">
      <alignment horizontal="center" vertical="center" wrapText="1" readingOrder="2"/>
    </xf>
    <xf numFmtId="0" fontId="10" fillId="4" borderId="27" xfId="0" applyFont="1" applyFill="1" applyBorder="1" applyAlignment="1">
      <alignment horizontal="center" vertical="center" wrapText="1" readingOrder="2"/>
    </xf>
    <xf numFmtId="0" fontId="10" fillId="11" borderId="10" xfId="0" applyFont="1" applyFill="1" applyBorder="1" applyAlignment="1">
      <alignment horizontal="center" vertical="center" wrapText="1" readingOrder="2"/>
    </xf>
    <xf numFmtId="0" fontId="10" fillId="11" borderId="12" xfId="0" applyFont="1" applyFill="1" applyBorder="1" applyAlignment="1">
      <alignment horizontal="center" vertical="center" wrapText="1" readingOrder="2"/>
    </xf>
    <xf numFmtId="0" fontId="10" fillId="11" borderId="11" xfId="0" applyFont="1" applyFill="1" applyBorder="1" applyAlignment="1">
      <alignment horizontal="center" vertical="center" wrapText="1" readingOrder="2"/>
    </xf>
    <xf numFmtId="0" fontId="10" fillId="12" borderId="10" xfId="0" applyFont="1" applyFill="1" applyBorder="1" applyAlignment="1">
      <alignment horizontal="center" vertical="center" wrapText="1" readingOrder="2"/>
    </xf>
    <xf numFmtId="0" fontId="10" fillId="12" borderId="12" xfId="0" applyFont="1" applyFill="1" applyBorder="1" applyAlignment="1">
      <alignment horizontal="center" vertical="center" wrapText="1" readingOrder="2"/>
    </xf>
    <xf numFmtId="0" fontId="10" fillId="12" borderId="11" xfId="0" applyFont="1" applyFill="1" applyBorder="1" applyAlignment="1">
      <alignment horizontal="center" vertical="center" wrapText="1" readingOrder="2"/>
    </xf>
    <xf numFmtId="0" fontId="0" fillId="0" borderId="4"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38" fillId="4" borderId="1" xfId="0" applyFont="1" applyFill="1" applyBorder="1" applyAlignment="1" applyProtection="1">
      <alignment horizontal="right" vertical="center" wrapText="1" readingOrder="2"/>
      <protection locked="0"/>
    </xf>
    <xf numFmtId="0" fontId="38" fillId="4" borderId="2" xfId="0" applyFont="1" applyFill="1" applyBorder="1" applyAlignment="1" applyProtection="1">
      <alignment horizontal="right" vertical="center" wrapText="1" readingOrder="2"/>
      <protection locked="0"/>
    </xf>
    <xf numFmtId="0" fontId="38" fillId="4" borderId="3" xfId="0" applyFont="1" applyFill="1" applyBorder="1" applyAlignment="1" applyProtection="1">
      <alignment horizontal="right" vertical="center" wrapText="1" readingOrder="2"/>
      <protection locked="0"/>
    </xf>
    <xf numFmtId="0" fontId="38" fillId="4" borderId="4" xfId="0" applyFont="1" applyFill="1" applyBorder="1" applyAlignment="1" applyProtection="1">
      <alignment horizontal="right" vertical="center" wrapText="1" readingOrder="2"/>
      <protection locked="0"/>
    </xf>
    <xf numFmtId="0" fontId="38" fillId="4" borderId="0" xfId="0" applyFont="1" applyFill="1" applyAlignment="1" applyProtection="1">
      <alignment horizontal="right" vertical="center" wrapText="1" readingOrder="2"/>
      <protection locked="0"/>
    </xf>
    <xf numFmtId="0" fontId="38" fillId="4" borderId="5" xfId="0" applyFont="1" applyFill="1" applyBorder="1" applyAlignment="1" applyProtection="1">
      <alignment horizontal="right" vertical="center" wrapText="1" readingOrder="2"/>
      <protection locked="0"/>
    </xf>
    <xf numFmtId="0" fontId="38" fillId="4" borderId="8" xfId="0" applyFont="1" applyFill="1" applyBorder="1" applyAlignment="1" applyProtection="1">
      <alignment horizontal="right" vertical="center" wrapText="1" readingOrder="2"/>
      <protection locked="0"/>
    </xf>
    <xf numFmtId="0" fontId="38" fillId="4" borderId="6" xfId="0" applyFont="1" applyFill="1" applyBorder="1" applyAlignment="1" applyProtection="1">
      <alignment horizontal="right" vertical="center" wrapText="1" readingOrder="2"/>
      <protection locked="0"/>
    </xf>
    <xf numFmtId="0" fontId="38" fillId="4" borderId="7" xfId="0" applyFont="1" applyFill="1" applyBorder="1" applyAlignment="1" applyProtection="1">
      <alignment horizontal="right" vertical="center" wrapText="1" readingOrder="2"/>
      <protection locked="0"/>
    </xf>
    <xf numFmtId="0" fontId="0" fillId="0" borderId="5" xfId="0" applyBorder="1" applyAlignment="1">
      <alignment horizontal="center"/>
    </xf>
    <xf numFmtId="0" fontId="0" fillId="0" borderId="7" xfId="0" applyBorder="1" applyAlignment="1">
      <alignment horizontal="center"/>
    </xf>
    <xf numFmtId="0" fontId="55" fillId="8" borderId="2" xfId="0" applyFont="1" applyFill="1" applyBorder="1" applyAlignment="1">
      <alignment horizontal="right" vertical="center"/>
    </xf>
    <xf numFmtId="0" fontId="0" fillId="8" borderId="2" xfId="0" applyFill="1" applyBorder="1" applyAlignment="1">
      <alignment horizontal="right" vertical="center"/>
    </xf>
    <xf numFmtId="0" fontId="0" fillId="8" borderId="0" xfId="0" applyFill="1" applyAlignment="1">
      <alignment horizontal="right" vertical="center"/>
    </xf>
    <xf numFmtId="0" fontId="0" fillId="0" borderId="8" xfId="0" applyBorder="1" applyAlignment="1">
      <alignment horizontal="center"/>
    </xf>
    <xf numFmtId="0" fontId="0" fillId="0" borderId="6" xfId="0" applyBorder="1" applyAlignment="1">
      <alignment horizontal="center"/>
    </xf>
    <xf numFmtId="0" fontId="3" fillId="0" borderId="0" xfId="0" applyFont="1" applyAlignment="1" applyProtection="1">
      <alignment horizontal="center" vertical="center"/>
      <protection locked="0"/>
    </xf>
    <xf numFmtId="0" fontId="17" fillId="0" borderId="0" xfId="0" applyFont="1" applyAlignment="1" applyProtection="1">
      <alignment horizontal="center" vertical="center" readingOrder="2"/>
      <protection locked="0"/>
    </xf>
    <xf numFmtId="0" fontId="20" fillId="0" borderId="4" xfId="0" applyFont="1" applyBorder="1" applyAlignment="1" applyProtection="1">
      <alignment horizontal="center" vertical="center" readingOrder="2"/>
      <protection locked="0"/>
    </xf>
    <xf numFmtId="0" fontId="20" fillId="0" borderId="0" xfId="0" applyFont="1" applyAlignment="1" applyProtection="1">
      <alignment horizontal="center" vertical="center" readingOrder="2"/>
      <protection locked="0"/>
    </xf>
    <xf numFmtId="0" fontId="20" fillId="0" borderId="0" xfId="0" applyFont="1" applyAlignment="1">
      <alignment horizontal="center"/>
    </xf>
    <xf numFmtId="0" fontId="53" fillId="0" borderId="0" xfId="0" applyFont="1" applyAlignment="1" applyProtection="1">
      <alignment horizontal="center" vertical="center" wrapText="1" readingOrder="2"/>
      <protection locked="0"/>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49" fillId="9" borderId="10" xfId="0" applyFont="1" applyFill="1" applyBorder="1" applyAlignment="1">
      <alignment horizontal="center" vertical="center"/>
    </xf>
    <xf numFmtId="0" fontId="49" fillId="9" borderId="12" xfId="0" applyFont="1" applyFill="1" applyBorder="1" applyAlignment="1">
      <alignment horizontal="center" vertical="center"/>
    </xf>
    <xf numFmtId="0" fontId="49" fillId="9" borderId="11" xfId="0" applyFont="1" applyFill="1" applyBorder="1" applyAlignment="1">
      <alignment horizontal="center" vertical="center"/>
    </xf>
  </cellXfs>
  <cellStyles count="3">
    <cellStyle name="Normal" xfId="0" builtinId="0"/>
    <cellStyle name="Normal 2" xfId="2" xr:uid="{00000000-0005-0000-0000-000001000000}"/>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fgColor theme="5" tint="0.39994506668294322"/>
          <bgColor theme="5" tint="0.39991454817346722"/>
        </patternFill>
      </fill>
    </dxf>
  </dxfs>
  <tableStyles count="0" defaultTableStyle="TableStyleMedium2" defaultPivotStyle="PivotStyleLight16"/>
  <colors>
    <mruColors>
      <color rgb="FFFFB7B7"/>
      <color rgb="FFFFC1C2"/>
      <color rgb="FFFF7C80"/>
      <color rgb="FFFD7777"/>
      <color rgb="FFFF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14</xdr:row>
          <xdr:rowOff>28575</xdr:rowOff>
        </xdr:from>
        <xdr:to>
          <xdr:col>2</xdr:col>
          <xdr:colOff>323850</xdr:colOff>
          <xdr:row>14</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0</xdr:rowOff>
        </xdr:from>
        <xdr:to>
          <xdr:col>2</xdr:col>
          <xdr:colOff>314325</xdr:colOff>
          <xdr:row>15</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2</xdr:col>
          <xdr:colOff>314325</xdr:colOff>
          <xdr:row>15</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0</xdr:rowOff>
        </xdr:from>
        <xdr:to>
          <xdr:col>2</xdr:col>
          <xdr:colOff>342900</xdr:colOff>
          <xdr:row>17</xdr:row>
          <xdr:rowOff>200025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2</xdr:col>
          <xdr:colOff>314325</xdr:colOff>
          <xdr:row>27</xdr:row>
          <xdr:rowOff>228600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314325</xdr:colOff>
          <xdr:row>27</xdr:row>
          <xdr:rowOff>228600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2</xdr:col>
          <xdr:colOff>314325</xdr:colOff>
          <xdr:row>25</xdr:row>
          <xdr:rowOff>228600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0</xdr:rowOff>
        </xdr:from>
        <xdr:to>
          <xdr:col>2</xdr:col>
          <xdr:colOff>314325</xdr:colOff>
          <xdr:row>25</xdr:row>
          <xdr:rowOff>228600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2</xdr:col>
          <xdr:colOff>314325</xdr:colOff>
          <xdr:row>26</xdr:row>
          <xdr:rowOff>228600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2</xdr:col>
          <xdr:colOff>314325</xdr:colOff>
          <xdr:row>26</xdr:row>
          <xdr:rowOff>228600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2</xdr:col>
          <xdr:colOff>314325</xdr:colOff>
          <xdr:row>28</xdr:row>
          <xdr:rowOff>228600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0</xdr:rowOff>
        </xdr:from>
        <xdr:to>
          <xdr:col>2</xdr:col>
          <xdr:colOff>314325</xdr:colOff>
          <xdr:row>28</xdr:row>
          <xdr:rowOff>228600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1</xdr:col>
      <xdr:colOff>0</xdr:colOff>
      <xdr:row>1</xdr:row>
      <xdr:rowOff>0</xdr:rowOff>
    </xdr:from>
    <xdr:to>
      <xdr:col>3</xdr:col>
      <xdr:colOff>0</xdr:colOff>
      <xdr:row>6</xdr:row>
      <xdr:rowOff>135255</xdr:rowOff>
    </xdr:to>
    <xdr:pic>
      <xdr:nvPicPr>
        <xdr:cNvPr id="23" name="תמונה 22" descr="C:\Users\nofechs\AppData\Local\Microsoft\Windows\INetCache\Content.MSO\D0A9E047.tmp">
          <a:extLst>
            <a:ext uri="{FF2B5EF4-FFF2-40B4-BE49-F238E27FC236}">
              <a16:creationId xmlns:a16="http://schemas.microsoft.com/office/drawing/2014/main" id="{00000000-0008-0000-0000-000017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075" t="17789" r="15703" b="18750"/>
        <a:stretch/>
      </xdr:blipFill>
      <xdr:spPr bwMode="auto">
        <a:xfrm>
          <a:off x="10927544344" y="178594"/>
          <a:ext cx="1333500" cy="1119187"/>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0</xdr:rowOff>
        </xdr:from>
        <xdr:to>
          <xdr:col>2</xdr:col>
          <xdr:colOff>342900</xdr:colOff>
          <xdr:row>18</xdr:row>
          <xdr:rowOff>209550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0</xdr:rowOff>
        </xdr:from>
        <xdr:to>
          <xdr:col>2</xdr:col>
          <xdr:colOff>342900</xdr:colOff>
          <xdr:row>20</xdr:row>
          <xdr:rowOff>209550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0</xdr:rowOff>
        </xdr:from>
        <xdr:to>
          <xdr:col>2</xdr:col>
          <xdr:colOff>342900</xdr:colOff>
          <xdr:row>22</xdr:row>
          <xdr:rowOff>209550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2</xdr:col>
          <xdr:colOff>342900</xdr:colOff>
          <xdr:row>21</xdr:row>
          <xdr:rowOff>209550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0</xdr:rowOff>
        </xdr:from>
        <xdr:to>
          <xdr:col>2</xdr:col>
          <xdr:colOff>342900</xdr:colOff>
          <xdr:row>22</xdr:row>
          <xdr:rowOff>209550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0</xdr:rowOff>
        </xdr:from>
        <xdr:to>
          <xdr:col>2</xdr:col>
          <xdr:colOff>342900</xdr:colOff>
          <xdr:row>22</xdr:row>
          <xdr:rowOff>209550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0</xdr:rowOff>
        </xdr:from>
        <xdr:to>
          <xdr:col>2</xdr:col>
          <xdr:colOff>342900</xdr:colOff>
          <xdr:row>23</xdr:row>
          <xdr:rowOff>209550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0</xdr:rowOff>
        </xdr:from>
        <xdr:to>
          <xdr:col>2</xdr:col>
          <xdr:colOff>342900</xdr:colOff>
          <xdr:row>24</xdr:row>
          <xdr:rowOff>209550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2</xdr:col>
          <xdr:colOff>314325</xdr:colOff>
          <xdr:row>16</xdr:row>
          <xdr:rowOff>228600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0</xdr:rowOff>
        </xdr:from>
        <xdr:to>
          <xdr:col>2</xdr:col>
          <xdr:colOff>314325</xdr:colOff>
          <xdr:row>16</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0</xdr:rowOff>
        </xdr:from>
        <xdr:to>
          <xdr:col>2</xdr:col>
          <xdr:colOff>342900</xdr:colOff>
          <xdr:row>19</xdr:row>
          <xdr:rowOff>209550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2</xdr:col>
          <xdr:colOff>342900</xdr:colOff>
          <xdr:row>25</xdr:row>
          <xdr:rowOff>190500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1467485</xdr:colOff>
      <xdr:row>7</xdr:row>
      <xdr:rowOff>114300</xdr:rowOff>
    </xdr:to>
    <xdr:pic>
      <xdr:nvPicPr>
        <xdr:cNvPr id="4" name="תמונה 3" descr="C:\Users\nofechs\AppData\Local\Microsoft\Windows\INetCache\Content.MSO\D0A9E047.tmp">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075" t="17789" r="15703" b="18750"/>
        <a:stretch/>
      </xdr:blipFill>
      <xdr:spPr bwMode="auto">
        <a:xfrm>
          <a:off x="11154984675" y="149679"/>
          <a:ext cx="1457325" cy="1257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2</xdr:col>
          <xdr:colOff>704850</xdr:colOff>
          <xdr:row>9</xdr:row>
          <xdr:rowOff>66675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2</xdr:col>
          <xdr:colOff>704850</xdr:colOff>
          <xdr:row>9</xdr:row>
          <xdr:rowOff>66675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2</xdr:col>
          <xdr:colOff>704850</xdr:colOff>
          <xdr:row>9</xdr:row>
          <xdr:rowOff>66675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2</xdr:col>
          <xdr:colOff>704850</xdr:colOff>
          <xdr:row>9</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2</xdr:col>
          <xdr:colOff>704850</xdr:colOff>
          <xdr:row>9</xdr:row>
          <xdr:rowOff>66675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maayan.e/Downloads/&#1496;&#1497;&#1493;&#1496;&#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502;&#1513;&#1512;&#1491;%20&#1492;&#1492;&#1514;&#1497;&#1497;&#1513;&#1489;&#1493;&#1514;/&#1504;&#1492;&#1500;&#1497;&#1501;%20&#1493;&#1502;&#1489;&#1495;&#1504;&#1497;%20&#1514;&#1502;&#1497;&#1499;&#1493;&#1514;/&#1511;&#1512;&#1511;&#1506;&#1493;&#1514;/2024/&#1504;&#1505;&#1508;&#1495;&#1497;&#1501;%20&#1500;&#1504;&#1493;&#1492;&#1500;%20&#1502;&#1495;&#1500;&#1511;&#1514;%20&#1511;&#1512;&#1511;&#1506;&#1493;&#1514;%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 1"/>
      <sheetName val="נספח 2"/>
      <sheetName val="נספח 3"/>
      <sheetName val="נספח 4 - רשימת תיוג"/>
      <sheetName val="נתוני בסיס"/>
      <sheetName val="רשימות"/>
    </sheetNames>
    <sheetDataSet>
      <sheetData sheetId="0" refreshError="1"/>
      <sheetData sheetId="1" refreshError="1"/>
      <sheetData sheetId="2" refreshError="1"/>
      <sheetData sheetId="3" refreshError="1"/>
      <sheetData sheetId="4">
        <row r="4">
          <cell r="B4" t="str">
            <v>מעל 20 יישובים</v>
          </cell>
        </row>
        <row r="5">
          <cell r="B5" t="str">
            <v>11-20 יישובים</v>
          </cell>
        </row>
        <row r="6">
          <cell r="B6" t="str">
            <v>עד 10 יישובים</v>
          </cell>
        </row>
        <row r="8">
          <cell r="B8" t="str">
            <v>מעל 20 יישובים</v>
          </cell>
        </row>
        <row r="9">
          <cell r="B9" t="str">
            <v>עד 10 יישובים</v>
          </cell>
        </row>
        <row r="10">
          <cell r="B10" t="str">
            <v>מועצה מקומית</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 val="נתוני בסיס"/>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 1 - רשימת תיוג"/>
      <sheetName val="נספח 2 - טופס הגשה מקצועי"/>
      <sheetName val="נספח 3 - תכנית עבודה"/>
      <sheetName val="נספח 4 - אי-קבלת תמיכה "/>
      <sheetName val="נספח 5 - אי-מכירת רכב"/>
      <sheetName val="נספח 6 - התחייבות המועצה תשתיות"/>
      <sheetName val="נספח 7 - התחייבות בגין תמיכה"/>
      <sheetName val="נתוני בסיס"/>
    </sheetNames>
    <sheetDataSet>
      <sheetData sheetId="0"/>
      <sheetData sheetId="1"/>
      <sheetData sheetId="2"/>
      <sheetData sheetId="3"/>
      <sheetData sheetId="4"/>
      <sheetData sheetId="5"/>
      <sheetData sheetId="6"/>
      <sheetData sheetId="7">
        <row r="24">
          <cell r="A24" t="str">
            <v>הרחבת_מערך_סיור_ברשויות_רכישת_ציוד</v>
          </cell>
          <cell r="B24" t="str">
            <v xml:space="preserve">הקמת_או_שיפוץ_תשתיות_שמירה_גידור_ואבטחה </v>
          </cell>
          <cell r="C24" t="str">
            <v>השתתפות_בשכר</v>
          </cell>
          <cell r="D24" t="str">
            <v>השתתפות_ברכישת_שירותים_חיצוניים</v>
          </cell>
          <cell r="E24" t="str">
            <v>השתתפות_בהסברה</v>
          </cell>
          <cell r="F24" t="str">
            <v>השתתפות_באחזקת_מערך_הסיור</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1"/>
  <sheetViews>
    <sheetView rightToLeft="1" tabSelected="1" topLeftCell="A19" zoomScale="70" zoomScaleNormal="70" workbookViewId="0">
      <selection activeCell="J32" sqref="J32"/>
    </sheetView>
  </sheetViews>
  <sheetFormatPr defaultRowHeight="14.25" x14ac:dyDescent="0.2"/>
  <cols>
    <col min="10" max="10" width="81.125" customWidth="1"/>
  </cols>
  <sheetData>
    <row r="1" spans="2:11" ht="15" thickBot="1" x14ac:dyDescent="0.25"/>
    <row r="2" spans="2:11" x14ac:dyDescent="0.2">
      <c r="B2" s="1"/>
      <c r="C2" s="2"/>
      <c r="D2" s="2"/>
      <c r="E2" s="2"/>
      <c r="F2" s="2"/>
      <c r="G2" s="2"/>
      <c r="H2" s="2"/>
      <c r="I2" s="2"/>
      <c r="J2" s="3"/>
    </row>
    <row r="3" spans="2:11" ht="20.25" x14ac:dyDescent="0.3">
      <c r="B3" s="4"/>
      <c r="H3" s="135"/>
      <c r="J3" s="5"/>
    </row>
    <row r="4" spans="2:11" x14ac:dyDescent="0.2">
      <c r="B4" s="4"/>
      <c r="J4" s="5"/>
    </row>
    <row r="5" spans="2:11" x14ac:dyDescent="0.2">
      <c r="B5" s="4"/>
      <c r="J5" s="5"/>
    </row>
    <row r="6" spans="2:11" ht="16.5" thickBot="1" x14ac:dyDescent="0.25">
      <c r="B6" s="25"/>
      <c r="C6" s="23"/>
      <c r="D6" s="23"/>
      <c r="E6" s="23"/>
      <c r="F6" s="21"/>
      <c r="G6" s="20"/>
      <c r="H6" s="26" t="s">
        <v>0</v>
      </c>
      <c r="I6" s="205" t="s">
        <v>1</v>
      </c>
      <c r="J6" s="206"/>
    </row>
    <row r="7" spans="2:11" ht="15" x14ac:dyDescent="0.2">
      <c r="B7" s="27"/>
      <c r="C7" s="28"/>
      <c r="D7" s="28"/>
      <c r="E7" s="28"/>
      <c r="F7" s="28"/>
      <c r="G7" s="28"/>
      <c r="H7" s="28"/>
      <c r="I7" s="28"/>
      <c r="J7" s="29"/>
    </row>
    <row r="8" spans="2:11" ht="20.25" x14ac:dyDescent="0.2">
      <c r="B8" s="207" t="s">
        <v>67</v>
      </c>
      <c r="C8" s="208"/>
      <c r="D8" s="208"/>
      <c r="E8" s="208"/>
      <c r="F8" s="208"/>
      <c r="G8" s="208"/>
      <c r="H8" s="208"/>
      <c r="I8" s="208"/>
      <c r="J8" s="209"/>
    </row>
    <row r="9" spans="2:11" ht="15" x14ac:dyDescent="0.2">
      <c r="B9" s="27"/>
      <c r="C9" s="28"/>
      <c r="D9" s="28"/>
      <c r="E9" s="28"/>
      <c r="F9" s="28"/>
      <c r="G9" s="28"/>
      <c r="H9" s="28"/>
      <c r="I9" s="28"/>
      <c r="J9" s="29"/>
    </row>
    <row r="10" spans="2:11" ht="18.75" x14ac:dyDescent="0.2">
      <c r="B10" s="30" t="s">
        <v>2</v>
      </c>
      <c r="C10" s="19"/>
      <c r="D10" s="19"/>
      <c r="E10" s="19"/>
      <c r="F10" s="28"/>
      <c r="G10" s="28"/>
      <c r="H10" s="28"/>
      <c r="I10" s="28"/>
      <c r="J10" s="29"/>
    </row>
    <row r="11" spans="2:11" ht="18.75" x14ac:dyDescent="0.2">
      <c r="B11" s="30"/>
      <c r="C11" s="19"/>
      <c r="D11" s="19"/>
      <c r="E11" s="19"/>
      <c r="F11" s="28"/>
      <c r="G11" s="28"/>
      <c r="H11" s="28"/>
      <c r="I11" s="28"/>
      <c r="J11" s="29"/>
    </row>
    <row r="12" spans="2:11" ht="15.75" x14ac:dyDescent="0.2">
      <c r="B12" s="31" t="s">
        <v>3</v>
      </c>
      <c r="C12" s="32"/>
      <c r="D12" s="32"/>
      <c r="E12" s="24"/>
      <c r="F12" s="28"/>
      <c r="G12" s="28"/>
      <c r="H12" s="28"/>
      <c r="I12" s="28"/>
      <c r="J12" s="29"/>
    </row>
    <row r="13" spans="2:11" ht="15.75" x14ac:dyDescent="0.2">
      <c r="B13" s="31" t="s">
        <v>4</v>
      </c>
      <c r="C13" s="32"/>
      <c r="D13" s="32"/>
      <c r="E13" s="24"/>
      <c r="F13" s="28"/>
      <c r="G13" s="28"/>
      <c r="H13" s="28"/>
      <c r="I13" s="28"/>
      <c r="J13" s="29"/>
    </row>
    <row r="14" spans="2:11" ht="17.25" customHeight="1" thickBot="1" x14ac:dyDescent="0.25">
      <c r="B14" s="33"/>
      <c r="C14" s="34"/>
      <c r="D14" s="34"/>
      <c r="E14" s="22"/>
      <c r="F14" s="28"/>
      <c r="G14" s="28"/>
      <c r="H14" s="28"/>
      <c r="I14" s="28"/>
      <c r="J14" s="29"/>
    </row>
    <row r="15" spans="2:11" ht="21.75" customHeight="1" x14ac:dyDescent="0.25">
      <c r="B15" s="154" t="s">
        <v>5</v>
      </c>
      <c r="C15" s="149"/>
      <c r="D15" s="210" t="s">
        <v>139</v>
      </c>
      <c r="E15" s="211"/>
      <c r="F15" s="211"/>
      <c r="G15" s="211"/>
      <c r="H15" s="211"/>
      <c r="I15" s="211"/>
      <c r="J15" s="212"/>
      <c r="K15" s="50"/>
    </row>
    <row r="16" spans="2:11" ht="21.75" customHeight="1" thickBot="1" x14ac:dyDescent="0.3">
      <c r="B16" s="155" t="s">
        <v>6</v>
      </c>
      <c r="C16" s="150"/>
      <c r="D16" s="215" t="s">
        <v>140</v>
      </c>
      <c r="E16" s="216"/>
      <c r="F16" s="216"/>
      <c r="G16" s="216"/>
      <c r="H16" s="216"/>
      <c r="I16" s="216"/>
      <c r="J16" s="217"/>
    </row>
    <row r="17" spans="2:10" ht="43.15" customHeight="1" thickBot="1" x14ac:dyDescent="0.3">
      <c r="B17" s="154" t="s">
        <v>7</v>
      </c>
      <c r="C17" s="150"/>
      <c r="D17" s="222" t="s">
        <v>101</v>
      </c>
      <c r="E17" s="223"/>
      <c r="F17" s="223"/>
      <c r="G17" s="223"/>
      <c r="H17" s="223"/>
      <c r="I17" s="223"/>
      <c r="J17" s="224"/>
    </row>
    <row r="18" spans="2:10" ht="43.9" customHeight="1" x14ac:dyDescent="0.25">
      <c r="B18" s="154" t="s">
        <v>8</v>
      </c>
      <c r="C18" s="150"/>
      <c r="D18" s="225" t="s">
        <v>102</v>
      </c>
      <c r="E18" s="220"/>
      <c r="F18" s="220"/>
      <c r="G18" s="220"/>
      <c r="H18" s="220"/>
      <c r="I18" s="220"/>
      <c r="J18" s="221"/>
    </row>
    <row r="19" spans="2:10" ht="54.6" customHeight="1" thickBot="1" x14ac:dyDescent="0.3">
      <c r="B19" s="155" t="s">
        <v>9</v>
      </c>
      <c r="C19" s="150"/>
      <c r="D19" s="225" t="s">
        <v>103</v>
      </c>
      <c r="E19" s="220"/>
      <c r="F19" s="220"/>
      <c r="G19" s="220"/>
      <c r="H19" s="220"/>
      <c r="I19" s="220"/>
      <c r="J19" s="221"/>
    </row>
    <row r="20" spans="2:10" ht="42.6" customHeight="1" thickBot="1" x14ac:dyDescent="0.3">
      <c r="B20" s="154" t="s">
        <v>10</v>
      </c>
      <c r="C20" s="150"/>
      <c r="D20" s="225" t="s">
        <v>104</v>
      </c>
      <c r="E20" s="220"/>
      <c r="F20" s="220"/>
      <c r="G20" s="220"/>
      <c r="H20" s="220"/>
      <c r="I20" s="220"/>
      <c r="J20" s="221"/>
    </row>
    <row r="21" spans="2:10" ht="19.5" thickBot="1" x14ac:dyDescent="0.3">
      <c r="B21" s="154" t="s">
        <v>76</v>
      </c>
      <c r="C21" s="150"/>
      <c r="D21" s="225" t="s">
        <v>100</v>
      </c>
      <c r="E21" s="220"/>
      <c r="F21" s="220"/>
      <c r="G21" s="220"/>
      <c r="H21" s="220"/>
      <c r="I21" s="220"/>
      <c r="J21" s="221"/>
    </row>
    <row r="22" spans="2:10" ht="45" customHeight="1" thickBot="1" x14ac:dyDescent="0.3">
      <c r="B22" s="154" t="s">
        <v>77</v>
      </c>
      <c r="C22" s="150"/>
      <c r="D22" s="225" t="s">
        <v>137</v>
      </c>
      <c r="E22" s="220"/>
      <c r="F22" s="220"/>
      <c r="G22" s="220"/>
      <c r="H22" s="220"/>
      <c r="I22" s="220"/>
      <c r="J22" s="221"/>
    </row>
    <row r="23" spans="2:10" ht="190.5" customHeight="1" thickBot="1" x14ac:dyDescent="0.3">
      <c r="B23" s="154" t="s">
        <v>78</v>
      </c>
      <c r="C23" s="150"/>
      <c r="D23" s="220" t="s">
        <v>136</v>
      </c>
      <c r="E23" s="220"/>
      <c r="F23" s="220"/>
      <c r="G23" s="220"/>
      <c r="H23" s="220"/>
      <c r="I23" s="220"/>
      <c r="J23" s="221"/>
    </row>
    <row r="24" spans="2:10" ht="115.9" customHeight="1" thickBot="1" x14ac:dyDescent="0.3">
      <c r="B24" s="154" t="s">
        <v>79</v>
      </c>
      <c r="C24" s="150"/>
      <c r="D24" s="220" t="s">
        <v>69</v>
      </c>
      <c r="E24" s="220"/>
      <c r="F24" s="220"/>
      <c r="G24" s="220"/>
      <c r="H24" s="220"/>
      <c r="I24" s="220"/>
      <c r="J24" s="221"/>
    </row>
    <row r="25" spans="2:10" ht="40.15" customHeight="1" thickBot="1" x14ac:dyDescent="0.3">
      <c r="B25" s="154" t="s">
        <v>80</v>
      </c>
      <c r="C25" s="151"/>
      <c r="D25" s="226" t="s">
        <v>135</v>
      </c>
      <c r="E25" s="227"/>
      <c r="F25" s="227"/>
      <c r="G25" s="227"/>
      <c r="H25" s="227"/>
      <c r="I25" s="227"/>
      <c r="J25" s="228"/>
    </row>
    <row r="26" spans="2:10" ht="19.5" thickBot="1" x14ac:dyDescent="0.3">
      <c r="B26" s="154" t="s">
        <v>81</v>
      </c>
      <c r="C26" s="150"/>
      <c r="D26" s="213" t="s">
        <v>141</v>
      </c>
      <c r="E26" s="213"/>
      <c r="F26" s="213"/>
      <c r="G26" s="213"/>
      <c r="H26" s="213"/>
      <c r="I26" s="213"/>
      <c r="J26" s="214"/>
    </row>
    <row r="27" spans="2:10" ht="19.5" thickBot="1" x14ac:dyDescent="0.3">
      <c r="B27" s="154" t="s">
        <v>82</v>
      </c>
      <c r="C27" s="150"/>
      <c r="D27" s="218" t="s">
        <v>142</v>
      </c>
      <c r="E27" s="218"/>
      <c r="F27" s="218"/>
      <c r="G27" s="218"/>
      <c r="H27" s="218"/>
      <c r="I27" s="218"/>
      <c r="J27" s="219"/>
    </row>
    <row r="28" spans="2:10" ht="19.5" thickBot="1" x14ac:dyDescent="0.3">
      <c r="B28" s="154" t="s">
        <v>83</v>
      </c>
      <c r="C28" s="150"/>
      <c r="D28" s="213" t="s">
        <v>143</v>
      </c>
      <c r="E28" s="213"/>
      <c r="F28" s="213"/>
      <c r="G28" s="213"/>
      <c r="H28" s="213"/>
      <c r="I28" s="213"/>
      <c r="J28" s="214"/>
    </row>
    <row r="29" spans="2:10" ht="18.75" x14ac:dyDescent="0.25">
      <c r="B29" s="154" t="s">
        <v>84</v>
      </c>
      <c r="C29" s="150"/>
      <c r="D29" s="213" t="s">
        <v>134</v>
      </c>
      <c r="E29" s="213"/>
      <c r="F29" s="213"/>
      <c r="G29" s="213"/>
      <c r="H29" s="213"/>
      <c r="I29" s="213"/>
      <c r="J29" s="214"/>
    </row>
    <row r="34" spans="2:3" ht="18" x14ac:dyDescent="0.25">
      <c r="B34" s="129" t="s">
        <v>11</v>
      </c>
    </row>
    <row r="41" spans="2:3" x14ac:dyDescent="0.2">
      <c r="C41" s="128"/>
    </row>
  </sheetData>
  <protectedRanges>
    <protectedRange sqref="I6:J6" name="Appendix_4_range_1"/>
  </protectedRanges>
  <mergeCells count="17">
    <mergeCell ref="D22:J22"/>
    <mergeCell ref="I6:J6"/>
    <mergeCell ref="B8:J8"/>
    <mergeCell ref="D15:J15"/>
    <mergeCell ref="D29:J29"/>
    <mergeCell ref="D26:J26"/>
    <mergeCell ref="D28:J28"/>
    <mergeCell ref="D16:J16"/>
    <mergeCell ref="D27:J27"/>
    <mergeCell ref="D24:J24"/>
    <mergeCell ref="D17:J17"/>
    <mergeCell ref="D20:J20"/>
    <mergeCell ref="D25:J25"/>
    <mergeCell ref="D18:J18"/>
    <mergeCell ref="D19:J19"/>
    <mergeCell ref="D21:J21"/>
    <mergeCell ref="D23:J23"/>
  </mergeCells>
  <phoneticPr fontId="19" type="noConversion"/>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2</xdr:col>
                    <xdr:colOff>19050</xdr:colOff>
                    <xdr:row>14</xdr:row>
                    <xdr:rowOff>28575</xdr:rowOff>
                  </from>
                  <to>
                    <xdr:col>2</xdr:col>
                    <xdr:colOff>323850</xdr:colOff>
                    <xdr:row>14</xdr:row>
                    <xdr:rowOff>257175</xdr:rowOff>
                  </to>
                </anchor>
              </controlPr>
            </control>
          </mc:Choice>
        </mc:AlternateContent>
        <mc:AlternateContent xmlns:mc="http://schemas.openxmlformats.org/markup-compatibility/2006">
          <mc:Choice Requires="x14">
            <control shapeId="5173" r:id="rId5" name="Check Box 53">
              <controlPr locked="0" defaultSize="0" autoFill="0" autoLine="0" autoPict="0">
                <anchor moveWithCells="1">
                  <from>
                    <xdr:col>2</xdr:col>
                    <xdr:colOff>28575</xdr:colOff>
                    <xdr:row>17</xdr:row>
                    <xdr:rowOff>0</xdr:rowOff>
                  </from>
                  <to>
                    <xdr:col>2</xdr:col>
                    <xdr:colOff>342900</xdr:colOff>
                    <xdr:row>17</xdr:row>
                    <xdr:rowOff>200025</xdr:rowOff>
                  </to>
                </anchor>
              </controlPr>
            </control>
          </mc:Choice>
        </mc:AlternateContent>
        <mc:AlternateContent xmlns:mc="http://schemas.openxmlformats.org/markup-compatibility/2006">
          <mc:Choice Requires="x14">
            <control shapeId="5152" r:id="rId6" name="Check Box 32">
              <controlPr locked="0" defaultSize="0" autoFill="0" autoLine="0" autoPict="0">
                <anchor moveWithCells="1">
                  <from>
                    <xdr:col>2</xdr:col>
                    <xdr:colOff>9525</xdr:colOff>
                    <xdr:row>15</xdr:row>
                    <xdr:rowOff>0</xdr:rowOff>
                  </from>
                  <to>
                    <xdr:col>2</xdr:col>
                    <xdr:colOff>314325</xdr:colOff>
                    <xdr:row>15</xdr:row>
                    <xdr:rowOff>228600</xdr:rowOff>
                  </to>
                </anchor>
              </controlPr>
            </control>
          </mc:Choice>
        </mc:AlternateContent>
        <mc:AlternateContent xmlns:mc="http://schemas.openxmlformats.org/markup-compatibility/2006">
          <mc:Choice Requires="x14">
            <control shapeId="5153" r:id="rId7" name="Check Box 33">
              <controlPr locked="0" defaultSize="0" autoFill="0" autoLine="0" autoPict="0">
                <anchor moveWithCells="1">
                  <from>
                    <xdr:col>2</xdr:col>
                    <xdr:colOff>19050</xdr:colOff>
                    <xdr:row>15</xdr:row>
                    <xdr:rowOff>0</xdr:rowOff>
                  </from>
                  <to>
                    <xdr:col>2</xdr:col>
                    <xdr:colOff>314325</xdr:colOff>
                    <xdr:row>15</xdr:row>
                    <xdr:rowOff>228600</xdr:rowOff>
                  </to>
                </anchor>
              </controlPr>
            </control>
          </mc:Choice>
        </mc:AlternateContent>
        <mc:AlternateContent xmlns:mc="http://schemas.openxmlformats.org/markup-compatibility/2006">
          <mc:Choice Requires="x14">
            <control shapeId="5185" r:id="rId8" name="Check Box 65">
              <controlPr locked="0" defaultSize="0" autoFill="0" autoLine="0" autoPict="0">
                <anchor moveWithCells="1">
                  <from>
                    <xdr:col>2</xdr:col>
                    <xdr:colOff>28575</xdr:colOff>
                    <xdr:row>18</xdr:row>
                    <xdr:rowOff>0</xdr:rowOff>
                  </from>
                  <to>
                    <xdr:col>2</xdr:col>
                    <xdr:colOff>342900</xdr:colOff>
                    <xdr:row>18</xdr:row>
                    <xdr:rowOff>209550</xdr:rowOff>
                  </to>
                </anchor>
              </controlPr>
            </control>
          </mc:Choice>
        </mc:AlternateContent>
        <mc:AlternateContent xmlns:mc="http://schemas.openxmlformats.org/markup-compatibility/2006">
          <mc:Choice Requires="x14">
            <control shapeId="5186" r:id="rId9" name="Check Box 66">
              <controlPr locked="0" defaultSize="0" autoFill="0" autoLine="0" autoPict="0">
                <anchor moveWithCells="1">
                  <from>
                    <xdr:col>2</xdr:col>
                    <xdr:colOff>28575</xdr:colOff>
                    <xdr:row>20</xdr:row>
                    <xdr:rowOff>0</xdr:rowOff>
                  </from>
                  <to>
                    <xdr:col>2</xdr:col>
                    <xdr:colOff>342900</xdr:colOff>
                    <xdr:row>20</xdr:row>
                    <xdr:rowOff>209550</xdr:rowOff>
                  </to>
                </anchor>
              </controlPr>
            </control>
          </mc:Choice>
        </mc:AlternateContent>
        <mc:AlternateContent xmlns:mc="http://schemas.openxmlformats.org/markup-compatibility/2006">
          <mc:Choice Requires="x14">
            <control shapeId="5187" r:id="rId10" name="Check Box 67">
              <controlPr locked="0" defaultSize="0" autoFill="0" autoLine="0" autoPict="0">
                <anchor moveWithCells="1">
                  <from>
                    <xdr:col>2</xdr:col>
                    <xdr:colOff>28575</xdr:colOff>
                    <xdr:row>22</xdr:row>
                    <xdr:rowOff>0</xdr:rowOff>
                  </from>
                  <to>
                    <xdr:col>2</xdr:col>
                    <xdr:colOff>342900</xdr:colOff>
                    <xdr:row>22</xdr:row>
                    <xdr:rowOff>209550</xdr:rowOff>
                  </to>
                </anchor>
              </controlPr>
            </control>
          </mc:Choice>
        </mc:AlternateContent>
        <mc:AlternateContent xmlns:mc="http://schemas.openxmlformats.org/markup-compatibility/2006">
          <mc:Choice Requires="x14">
            <control shapeId="5188" r:id="rId11" name="Check Box 68">
              <controlPr locked="0" defaultSize="0" autoFill="0" autoLine="0" autoPict="0">
                <anchor moveWithCells="1">
                  <from>
                    <xdr:col>2</xdr:col>
                    <xdr:colOff>28575</xdr:colOff>
                    <xdr:row>21</xdr:row>
                    <xdr:rowOff>0</xdr:rowOff>
                  </from>
                  <to>
                    <xdr:col>2</xdr:col>
                    <xdr:colOff>342900</xdr:colOff>
                    <xdr:row>21</xdr:row>
                    <xdr:rowOff>209550</xdr:rowOff>
                  </to>
                </anchor>
              </controlPr>
            </control>
          </mc:Choice>
        </mc:AlternateContent>
        <mc:AlternateContent xmlns:mc="http://schemas.openxmlformats.org/markup-compatibility/2006">
          <mc:Choice Requires="x14">
            <control shapeId="5189" r:id="rId12" name="Check Box 69">
              <controlPr locked="0" defaultSize="0" autoFill="0" autoLine="0" autoPict="0">
                <anchor moveWithCells="1">
                  <from>
                    <xdr:col>2</xdr:col>
                    <xdr:colOff>28575</xdr:colOff>
                    <xdr:row>22</xdr:row>
                    <xdr:rowOff>0</xdr:rowOff>
                  </from>
                  <to>
                    <xdr:col>2</xdr:col>
                    <xdr:colOff>342900</xdr:colOff>
                    <xdr:row>22</xdr:row>
                    <xdr:rowOff>209550</xdr:rowOff>
                  </to>
                </anchor>
              </controlPr>
            </control>
          </mc:Choice>
        </mc:AlternateContent>
        <mc:AlternateContent xmlns:mc="http://schemas.openxmlformats.org/markup-compatibility/2006">
          <mc:Choice Requires="x14">
            <control shapeId="5190" r:id="rId13" name="Check Box 70">
              <controlPr locked="0" defaultSize="0" autoFill="0" autoLine="0" autoPict="0">
                <anchor moveWithCells="1">
                  <from>
                    <xdr:col>2</xdr:col>
                    <xdr:colOff>28575</xdr:colOff>
                    <xdr:row>22</xdr:row>
                    <xdr:rowOff>0</xdr:rowOff>
                  </from>
                  <to>
                    <xdr:col>2</xdr:col>
                    <xdr:colOff>342900</xdr:colOff>
                    <xdr:row>22</xdr:row>
                    <xdr:rowOff>209550</xdr:rowOff>
                  </to>
                </anchor>
              </controlPr>
            </control>
          </mc:Choice>
        </mc:AlternateContent>
        <mc:AlternateContent xmlns:mc="http://schemas.openxmlformats.org/markup-compatibility/2006">
          <mc:Choice Requires="x14">
            <control shapeId="5191" r:id="rId14" name="Check Box 71">
              <controlPr locked="0" defaultSize="0" autoFill="0" autoLine="0" autoPict="0">
                <anchor moveWithCells="1">
                  <from>
                    <xdr:col>2</xdr:col>
                    <xdr:colOff>28575</xdr:colOff>
                    <xdr:row>23</xdr:row>
                    <xdr:rowOff>0</xdr:rowOff>
                  </from>
                  <to>
                    <xdr:col>2</xdr:col>
                    <xdr:colOff>342900</xdr:colOff>
                    <xdr:row>23</xdr:row>
                    <xdr:rowOff>209550</xdr:rowOff>
                  </to>
                </anchor>
              </controlPr>
            </control>
          </mc:Choice>
        </mc:AlternateContent>
        <mc:AlternateContent xmlns:mc="http://schemas.openxmlformats.org/markup-compatibility/2006">
          <mc:Choice Requires="x14">
            <control shapeId="5193" r:id="rId15" name="Check Box 73">
              <controlPr locked="0" defaultSize="0" autoFill="0" autoLine="0" autoPict="0">
                <anchor moveWithCells="1">
                  <from>
                    <xdr:col>2</xdr:col>
                    <xdr:colOff>9525</xdr:colOff>
                    <xdr:row>16</xdr:row>
                    <xdr:rowOff>0</xdr:rowOff>
                  </from>
                  <to>
                    <xdr:col>2</xdr:col>
                    <xdr:colOff>314325</xdr:colOff>
                    <xdr:row>16</xdr:row>
                    <xdr:rowOff>228600</xdr:rowOff>
                  </to>
                </anchor>
              </controlPr>
            </control>
          </mc:Choice>
        </mc:AlternateContent>
        <mc:AlternateContent xmlns:mc="http://schemas.openxmlformats.org/markup-compatibility/2006">
          <mc:Choice Requires="x14">
            <control shapeId="5194" r:id="rId16" name="Check Box 74">
              <controlPr locked="0" defaultSize="0" autoFill="0" autoLine="0" autoPict="0">
                <anchor moveWithCells="1">
                  <from>
                    <xdr:col>2</xdr:col>
                    <xdr:colOff>19050</xdr:colOff>
                    <xdr:row>16</xdr:row>
                    <xdr:rowOff>0</xdr:rowOff>
                  </from>
                  <to>
                    <xdr:col>2</xdr:col>
                    <xdr:colOff>314325</xdr:colOff>
                    <xdr:row>16</xdr:row>
                    <xdr:rowOff>228600</xdr:rowOff>
                  </to>
                </anchor>
              </controlPr>
            </control>
          </mc:Choice>
        </mc:AlternateContent>
        <mc:AlternateContent xmlns:mc="http://schemas.openxmlformats.org/markup-compatibility/2006">
          <mc:Choice Requires="x14">
            <control shapeId="5195" r:id="rId17" name="Check Box 75">
              <controlPr locked="0" defaultSize="0" autoFill="0" autoLine="0" autoPict="0">
                <anchor moveWithCells="1">
                  <from>
                    <xdr:col>2</xdr:col>
                    <xdr:colOff>28575</xdr:colOff>
                    <xdr:row>19</xdr:row>
                    <xdr:rowOff>0</xdr:rowOff>
                  </from>
                  <to>
                    <xdr:col>2</xdr:col>
                    <xdr:colOff>342900</xdr:colOff>
                    <xdr:row>19</xdr:row>
                    <xdr:rowOff>209550</xdr:rowOff>
                  </to>
                </anchor>
              </controlPr>
            </control>
          </mc:Choice>
        </mc:AlternateContent>
        <mc:AlternateContent xmlns:mc="http://schemas.openxmlformats.org/markup-compatibility/2006">
          <mc:Choice Requires="x14">
            <control shapeId="5192" r:id="rId18" name="Check Box 72">
              <controlPr locked="0" defaultSize="0" autoFill="0" autoLine="0" autoPict="0">
                <anchor moveWithCells="1">
                  <from>
                    <xdr:col>2</xdr:col>
                    <xdr:colOff>28575</xdr:colOff>
                    <xdr:row>24</xdr:row>
                    <xdr:rowOff>0</xdr:rowOff>
                  </from>
                  <to>
                    <xdr:col>2</xdr:col>
                    <xdr:colOff>342900</xdr:colOff>
                    <xdr:row>24</xdr:row>
                    <xdr:rowOff>209550</xdr:rowOff>
                  </to>
                </anchor>
              </controlPr>
            </control>
          </mc:Choice>
        </mc:AlternateContent>
        <mc:AlternateContent xmlns:mc="http://schemas.openxmlformats.org/markup-compatibility/2006">
          <mc:Choice Requires="x14">
            <control shapeId="5196" r:id="rId19" name="Check Box 76">
              <controlPr locked="0" defaultSize="0" autoFill="0" autoLine="0" autoPict="0">
                <anchor moveWithCells="1">
                  <from>
                    <xdr:col>2</xdr:col>
                    <xdr:colOff>28575</xdr:colOff>
                    <xdr:row>25</xdr:row>
                    <xdr:rowOff>0</xdr:rowOff>
                  </from>
                  <to>
                    <xdr:col>2</xdr:col>
                    <xdr:colOff>342900</xdr:colOff>
                    <xdr:row>25</xdr:row>
                    <xdr:rowOff>190500</xdr:rowOff>
                  </to>
                </anchor>
              </controlPr>
            </control>
          </mc:Choice>
        </mc:AlternateContent>
        <mc:AlternateContent xmlns:mc="http://schemas.openxmlformats.org/markup-compatibility/2006">
          <mc:Choice Requires="x14">
            <control shapeId="5176" r:id="rId20" name="Check Box 56">
              <controlPr locked="0" defaultSize="0" autoFill="0" autoLine="0" autoPict="0">
                <anchor moveWithCells="1">
                  <from>
                    <xdr:col>2</xdr:col>
                    <xdr:colOff>9525</xdr:colOff>
                    <xdr:row>27</xdr:row>
                    <xdr:rowOff>0</xdr:rowOff>
                  </from>
                  <to>
                    <xdr:col>2</xdr:col>
                    <xdr:colOff>314325</xdr:colOff>
                    <xdr:row>27</xdr:row>
                    <xdr:rowOff>228600</xdr:rowOff>
                  </to>
                </anchor>
              </controlPr>
            </control>
          </mc:Choice>
        </mc:AlternateContent>
        <mc:AlternateContent xmlns:mc="http://schemas.openxmlformats.org/markup-compatibility/2006">
          <mc:Choice Requires="x14">
            <control shapeId="5177" r:id="rId21" name="Check Box 57">
              <controlPr locked="0" defaultSize="0" autoFill="0" autoLine="0" autoPict="0">
                <anchor moveWithCells="1">
                  <from>
                    <xdr:col>2</xdr:col>
                    <xdr:colOff>19050</xdr:colOff>
                    <xdr:row>27</xdr:row>
                    <xdr:rowOff>0</xdr:rowOff>
                  </from>
                  <to>
                    <xdr:col>2</xdr:col>
                    <xdr:colOff>314325</xdr:colOff>
                    <xdr:row>27</xdr:row>
                    <xdr:rowOff>228600</xdr:rowOff>
                  </to>
                </anchor>
              </controlPr>
            </control>
          </mc:Choice>
        </mc:AlternateContent>
        <mc:AlternateContent xmlns:mc="http://schemas.openxmlformats.org/markup-compatibility/2006">
          <mc:Choice Requires="x14">
            <control shapeId="5178" r:id="rId22" name="Check Box 58">
              <controlPr locked="0" defaultSize="0" autoFill="0" autoLine="0" autoPict="0">
                <anchor moveWithCells="1">
                  <from>
                    <xdr:col>2</xdr:col>
                    <xdr:colOff>9525</xdr:colOff>
                    <xdr:row>25</xdr:row>
                    <xdr:rowOff>0</xdr:rowOff>
                  </from>
                  <to>
                    <xdr:col>2</xdr:col>
                    <xdr:colOff>314325</xdr:colOff>
                    <xdr:row>25</xdr:row>
                    <xdr:rowOff>228600</xdr:rowOff>
                  </to>
                </anchor>
              </controlPr>
            </control>
          </mc:Choice>
        </mc:AlternateContent>
        <mc:AlternateContent xmlns:mc="http://schemas.openxmlformats.org/markup-compatibility/2006">
          <mc:Choice Requires="x14">
            <control shapeId="5179" r:id="rId23" name="Check Box 59">
              <controlPr locked="0" defaultSize="0" autoFill="0" autoLine="0" autoPict="0">
                <anchor moveWithCells="1">
                  <from>
                    <xdr:col>2</xdr:col>
                    <xdr:colOff>19050</xdr:colOff>
                    <xdr:row>25</xdr:row>
                    <xdr:rowOff>0</xdr:rowOff>
                  </from>
                  <to>
                    <xdr:col>2</xdr:col>
                    <xdr:colOff>314325</xdr:colOff>
                    <xdr:row>25</xdr:row>
                    <xdr:rowOff>228600</xdr:rowOff>
                  </to>
                </anchor>
              </controlPr>
            </control>
          </mc:Choice>
        </mc:AlternateContent>
        <mc:AlternateContent xmlns:mc="http://schemas.openxmlformats.org/markup-compatibility/2006">
          <mc:Choice Requires="x14">
            <control shapeId="5180" r:id="rId24" name="Check Box 60">
              <controlPr locked="0" defaultSize="0" autoFill="0" autoLine="0" autoPict="0">
                <anchor moveWithCells="1">
                  <from>
                    <xdr:col>2</xdr:col>
                    <xdr:colOff>9525</xdr:colOff>
                    <xdr:row>26</xdr:row>
                    <xdr:rowOff>0</xdr:rowOff>
                  </from>
                  <to>
                    <xdr:col>2</xdr:col>
                    <xdr:colOff>314325</xdr:colOff>
                    <xdr:row>26</xdr:row>
                    <xdr:rowOff>228600</xdr:rowOff>
                  </to>
                </anchor>
              </controlPr>
            </control>
          </mc:Choice>
        </mc:AlternateContent>
        <mc:AlternateContent xmlns:mc="http://schemas.openxmlformats.org/markup-compatibility/2006">
          <mc:Choice Requires="x14">
            <control shapeId="5181" r:id="rId25" name="Check Box 61">
              <controlPr locked="0" defaultSize="0" autoFill="0" autoLine="0" autoPict="0">
                <anchor moveWithCells="1">
                  <from>
                    <xdr:col>2</xdr:col>
                    <xdr:colOff>19050</xdr:colOff>
                    <xdr:row>26</xdr:row>
                    <xdr:rowOff>0</xdr:rowOff>
                  </from>
                  <to>
                    <xdr:col>2</xdr:col>
                    <xdr:colOff>314325</xdr:colOff>
                    <xdr:row>26</xdr:row>
                    <xdr:rowOff>228600</xdr:rowOff>
                  </to>
                </anchor>
              </controlPr>
            </control>
          </mc:Choice>
        </mc:AlternateContent>
        <mc:AlternateContent xmlns:mc="http://schemas.openxmlformats.org/markup-compatibility/2006">
          <mc:Choice Requires="x14">
            <control shapeId="5182" r:id="rId26" name="Check Box 62">
              <controlPr locked="0" defaultSize="0" autoFill="0" autoLine="0" autoPict="0">
                <anchor moveWithCells="1">
                  <from>
                    <xdr:col>2</xdr:col>
                    <xdr:colOff>9525</xdr:colOff>
                    <xdr:row>28</xdr:row>
                    <xdr:rowOff>0</xdr:rowOff>
                  </from>
                  <to>
                    <xdr:col>2</xdr:col>
                    <xdr:colOff>314325</xdr:colOff>
                    <xdr:row>28</xdr:row>
                    <xdr:rowOff>228600</xdr:rowOff>
                  </to>
                </anchor>
              </controlPr>
            </control>
          </mc:Choice>
        </mc:AlternateContent>
        <mc:AlternateContent xmlns:mc="http://schemas.openxmlformats.org/markup-compatibility/2006">
          <mc:Choice Requires="x14">
            <control shapeId="5183" r:id="rId27" name="Check Box 63">
              <controlPr locked="0" defaultSize="0" autoFill="0" autoLine="0" autoPict="0">
                <anchor moveWithCells="1">
                  <from>
                    <xdr:col>2</xdr:col>
                    <xdr:colOff>19050</xdr:colOff>
                    <xdr:row>28</xdr:row>
                    <xdr:rowOff>0</xdr:rowOff>
                  </from>
                  <to>
                    <xdr:col>2</xdr:col>
                    <xdr:colOff>314325</xdr:colOff>
                    <xdr:row>28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104"/>
  <sheetViews>
    <sheetView rightToLeft="1" topLeftCell="A16" zoomScale="80" zoomScaleNormal="80" workbookViewId="0">
      <selection activeCell="G35" sqref="G35"/>
    </sheetView>
  </sheetViews>
  <sheetFormatPr defaultColWidth="9" defaultRowHeight="14.25" x14ac:dyDescent="0.2"/>
  <cols>
    <col min="1" max="1" width="2.125" style="62" customWidth="1"/>
    <col min="2" max="2" width="29" style="62" customWidth="1"/>
    <col min="3" max="3" width="33" style="62" customWidth="1"/>
    <col min="4" max="4" width="24.25" style="62" customWidth="1"/>
    <col min="5" max="5" width="29.125" style="62" customWidth="1"/>
    <col min="6" max="6" width="24.75" style="62" customWidth="1"/>
    <col min="7" max="7" width="32.25" style="62" customWidth="1"/>
    <col min="8" max="8" width="28.625" style="62" customWidth="1"/>
    <col min="9" max="9" width="29.125" style="62" customWidth="1"/>
    <col min="10" max="10" width="25" style="62" customWidth="1"/>
    <col min="11" max="11" width="16.25" style="62" customWidth="1"/>
    <col min="12" max="12" width="12.125" style="62" customWidth="1"/>
    <col min="13" max="13" width="22.625" style="62" customWidth="1"/>
    <col min="14" max="14" width="10.625" style="62" customWidth="1"/>
    <col min="15" max="15" width="4.25" style="62" customWidth="1"/>
    <col min="16" max="16" width="9" style="62"/>
    <col min="17" max="19" width="9" style="62" customWidth="1"/>
    <col min="20" max="16384" width="9" style="62"/>
  </cols>
  <sheetData>
    <row r="1" spans="2:16" ht="11.25" customHeight="1" thickBot="1" x14ac:dyDescent="0.25"/>
    <row r="2" spans="2:16" x14ac:dyDescent="0.2">
      <c r="B2" s="63"/>
      <c r="C2" s="64"/>
      <c r="D2" s="64"/>
      <c r="E2" s="64"/>
      <c r="F2" s="64"/>
      <c r="G2" s="64"/>
      <c r="H2" s="64"/>
      <c r="I2" s="64"/>
      <c r="J2" s="64"/>
      <c r="K2" s="64"/>
      <c r="L2" s="64"/>
      <c r="M2" s="64"/>
      <c r="N2" s="64"/>
      <c r="O2" s="65"/>
    </row>
    <row r="3" spans="2:16" ht="20.25" x14ac:dyDescent="0.3">
      <c r="B3" s="66"/>
      <c r="E3" s="134"/>
      <c r="F3" s="134"/>
      <c r="G3" s="134"/>
      <c r="O3" s="67"/>
    </row>
    <row r="4" spans="2:16" x14ac:dyDescent="0.2">
      <c r="B4" s="66"/>
      <c r="O4" s="67"/>
    </row>
    <row r="5" spans="2:16" x14ac:dyDescent="0.2">
      <c r="B5" s="66"/>
      <c r="E5" s="62" t="s">
        <v>12</v>
      </c>
      <c r="O5" s="67"/>
    </row>
    <row r="6" spans="2:16" x14ac:dyDescent="0.2">
      <c r="B6" s="66"/>
      <c r="O6" s="67"/>
    </row>
    <row r="7" spans="2:16" x14ac:dyDescent="0.2">
      <c r="B7" s="66"/>
      <c r="O7" s="67"/>
    </row>
    <row r="8" spans="2:16" ht="16.5" customHeight="1" thickBot="1" x14ac:dyDescent="0.25">
      <c r="B8" s="68"/>
      <c r="C8" s="69"/>
      <c r="D8" s="69"/>
      <c r="E8" s="69"/>
      <c r="F8" s="69"/>
      <c r="G8" s="69"/>
      <c r="H8" s="70"/>
      <c r="I8" s="70"/>
      <c r="L8" s="71" t="s">
        <v>0</v>
      </c>
      <c r="M8" s="61" t="s">
        <v>1</v>
      </c>
      <c r="N8" s="69"/>
      <c r="O8" s="67"/>
    </row>
    <row r="9" spans="2:16" ht="15" x14ac:dyDescent="0.2">
      <c r="B9" s="72"/>
      <c r="C9" s="69"/>
      <c r="D9" s="69"/>
      <c r="E9" s="69"/>
      <c r="F9" s="69"/>
      <c r="G9" s="69"/>
      <c r="H9" s="70"/>
      <c r="I9" s="70"/>
      <c r="J9" s="69"/>
      <c r="K9" s="69"/>
      <c r="L9" s="69"/>
      <c r="M9" s="69"/>
      <c r="N9" s="69"/>
      <c r="O9" s="73"/>
    </row>
    <row r="10" spans="2:16" ht="20.25" x14ac:dyDescent="0.2">
      <c r="B10" s="235" t="s">
        <v>68</v>
      </c>
      <c r="C10" s="236"/>
      <c r="D10" s="236"/>
      <c r="E10" s="236"/>
      <c r="F10" s="236"/>
      <c r="G10" s="236"/>
      <c r="H10" s="236"/>
      <c r="I10" s="236"/>
      <c r="J10" s="236"/>
      <c r="K10" s="236"/>
      <c r="L10" s="236"/>
      <c r="M10" s="236"/>
      <c r="N10" s="236"/>
      <c r="O10" s="237"/>
      <c r="P10" s="74"/>
    </row>
    <row r="11" spans="2:16" ht="18.75" x14ac:dyDescent="0.2">
      <c r="B11" s="43"/>
      <c r="C11" s="70"/>
      <c r="D11" s="42"/>
      <c r="E11" s="42"/>
      <c r="F11" s="42"/>
      <c r="G11" s="42"/>
      <c r="H11" s="70"/>
      <c r="I11" s="42"/>
      <c r="J11" s="70"/>
      <c r="K11" s="70"/>
      <c r="L11" s="70"/>
      <c r="M11" s="70"/>
      <c r="N11" s="70"/>
      <c r="O11" s="75"/>
      <c r="P11" s="76"/>
    </row>
    <row r="12" spans="2:16" ht="32.450000000000003" customHeight="1" x14ac:dyDescent="0.2">
      <c r="B12" s="51" t="s">
        <v>13</v>
      </c>
      <c r="C12" s="90"/>
      <c r="D12" s="90"/>
      <c r="E12" s="90"/>
      <c r="F12" s="90"/>
      <c r="G12" s="90"/>
      <c r="H12" s="90"/>
      <c r="I12" s="90"/>
      <c r="J12" s="90"/>
      <c r="K12" s="93"/>
      <c r="L12" s="93"/>
      <c r="M12" s="93"/>
      <c r="N12" s="93"/>
      <c r="O12" s="73"/>
    </row>
    <row r="13" spans="2:16" ht="17.25" customHeight="1" thickBot="1" x14ac:dyDescent="0.3">
      <c r="B13" s="43"/>
      <c r="C13" s="47" t="s">
        <v>14</v>
      </c>
      <c r="D13" s="47"/>
      <c r="E13" s="47" t="s">
        <v>15</v>
      </c>
      <c r="F13" s="47"/>
      <c r="G13" s="47"/>
      <c r="H13" s="47"/>
      <c r="I13" s="42"/>
      <c r="J13" s="35"/>
      <c r="K13" s="93"/>
      <c r="L13" s="93"/>
      <c r="M13" s="93"/>
      <c r="N13" s="93"/>
      <c r="O13" s="73"/>
    </row>
    <row r="14" spans="2:16" ht="39" customHeight="1" thickBot="1" x14ac:dyDescent="0.3">
      <c r="B14" s="54" t="s">
        <v>16</v>
      </c>
      <c r="C14" s="195"/>
      <c r="D14" s="36" t="s">
        <v>17</v>
      </c>
      <c r="E14" s="57"/>
      <c r="F14" s="136"/>
      <c r="G14" s="136"/>
      <c r="H14" s="56"/>
      <c r="I14" s="35"/>
      <c r="J14" s="35"/>
      <c r="K14" s="92"/>
      <c r="L14" s="92"/>
      <c r="M14" s="92"/>
      <c r="N14" s="92"/>
      <c r="O14" s="73"/>
    </row>
    <row r="15" spans="2:16" ht="17.25" customHeight="1" thickBot="1" x14ac:dyDescent="0.3">
      <c r="B15" s="40"/>
      <c r="C15" s="47" t="s">
        <v>18</v>
      </c>
      <c r="D15" s="47"/>
      <c r="E15" s="47"/>
      <c r="F15" s="47"/>
      <c r="G15" s="47"/>
      <c r="H15" s="35"/>
      <c r="I15" s="44"/>
      <c r="J15" s="35"/>
      <c r="K15" s="92"/>
      <c r="L15" s="92"/>
      <c r="M15" s="92"/>
      <c r="N15" s="92"/>
      <c r="O15" s="73"/>
    </row>
    <row r="16" spans="2:16" ht="53.45" customHeight="1" thickBot="1" x14ac:dyDescent="0.3">
      <c r="B16" s="36" t="s">
        <v>70</v>
      </c>
      <c r="C16" s="98" t="str">
        <f>IFERROR(VLOOKUP($C$14,'רשימות נפתחות'!$B$10:$F$17,5,0),"")</f>
        <v/>
      </c>
      <c r="D16" s="36"/>
      <c r="E16" s="57"/>
      <c r="F16" s="96"/>
      <c r="G16" s="96"/>
      <c r="H16" s="48"/>
      <c r="I16" s="35"/>
      <c r="J16" s="35"/>
      <c r="K16" s="92"/>
      <c r="L16" s="92"/>
      <c r="M16" s="92"/>
      <c r="N16" s="92"/>
      <c r="O16" s="73"/>
    </row>
    <row r="17" spans="2:15" ht="17.25" customHeight="1" thickBot="1" x14ac:dyDescent="0.3">
      <c r="B17" s="55"/>
      <c r="C17" s="89"/>
      <c r="D17" s="35"/>
      <c r="E17" s="35"/>
      <c r="F17" s="35"/>
      <c r="G17" s="35"/>
      <c r="H17" s="48"/>
      <c r="I17" s="35"/>
      <c r="J17" s="35"/>
      <c r="K17" s="92"/>
      <c r="L17" s="92"/>
      <c r="M17" s="92"/>
      <c r="N17" s="92"/>
      <c r="O17" s="73"/>
    </row>
    <row r="18" spans="2:15" ht="115.15" customHeight="1" thickBot="1" x14ac:dyDescent="0.25">
      <c r="B18" s="238" t="s">
        <v>99</v>
      </c>
      <c r="C18" s="239"/>
      <c r="D18" s="240"/>
      <c r="E18" s="241"/>
      <c r="F18" s="241"/>
      <c r="G18" s="241"/>
      <c r="H18" s="241"/>
      <c r="I18" s="241"/>
      <c r="J18" s="241"/>
      <c r="K18" s="241"/>
      <c r="L18" s="241"/>
      <c r="M18" s="241"/>
      <c r="N18" s="242"/>
      <c r="O18" s="67"/>
    </row>
    <row r="19" spans="2:15" ht="15.75" x14ac:dyDescent="0.2">
      <c r="B19" s="87"/>
      <c r="C19" s="88"/>
      <c r="D19" s="60"/>
      <c r="E19" s="60"/>
      <c r="F19" s="60"/>
      <c r="G19" s="60"/>
      <c r="H19" s="60"/>
      <c r="I19" s="60"/>
      <c r="J19" s="60"/>
      <c r="K19" s="60"/>
      <c r="L19" s="60"/>
      <c r="M19" s="60"/>
      <c r="N19" s="78"/>
      <c r="O19" s="67"/>
    </row>
    <row r="20" spans="2:15" ht="39.950000000000003" customHeight="1" x14ac:dyDescent="0.2">
      <c r="B20" s="243" t="s">
        <v>63</v>
      </c>
      <c r="C20" s="244"/>
      <c r="D20" s="244"/>
      <c r="E20" s="244"/>
      <c r="F20" s="244"/>
      <c r="G20" s="244"/>
      <c r="H20" s="244"/>
      <c r="I20" s="244"/>
      <c r="J20" s="69"/>
      <c r="K20" s="69"/>
      <c r="L20" s="69"/>
      <c r="M20" s="69"/>
      <c r="N20" s="69"/>
      <c r="O20" s="73"/>
    </row>
    <row r="21" spans="2:15" ht="18" customHeight="1" thickBot="1" x14ac:dyDescent="0.25">
      <c r="B21" s="152"/>
      <c r="C21" s="153"/>
      <c r="D21" s="153"/>
      <c r="E21" s="153"/>
      <c r="F21" s="153"/>
      <c r="G21" s="153"/>
      <c r="H21" s="153"/>
      <c r="I21" s="153"/>
      <c r="J21" s="69"/>
      <c r="K21" s="69"/>
      <c r="L21" s="69"/>
      <c r="M21" s="69"/>
      <c r="N21" s="69"/>
      <c r="O21" s="73"/>
    </row>
    <row r="22" spans="2:15" ht="21.6" customHeight="1" thickBot="1" x14ac:dyDescent="0.25">
      <c r="B22" s="249" t="s">
        <v>92</v>
      </c>
      <c r="C22" s="250"/>
      <c r="D22" s="250"/>
      <c r="E22" s="250"/>
      <c r="F22" s="250"/>
      <c r="G22" s="250"/>
      <c r="H22" s="250"/>
      <c r="I22" s="251"/>
      <c r="J22" s="69"/>
      <c r="K22" s="69"/>
      <c r="L22" s="69"/>
      <c r="M22" s="69"/>
      <c r="N22" s="69"/>
      <c r="O22" s="73"/>
    </row>
    <row r="23" spans="2:15" ht="105.75" thickBot="1" x14ac:dyDescent="0.25">
      <c r="B23" s="156" t="s">
        <v>19</v>
      </c>
      <c r="C23" s="157" t="s">
        <v>20</v>
      </c>
      <c r="D23" s="159" t="s">
        <v>73</v>
      </c>
      <c r="E23" s="159" t="s">
        <v>75</v>
      </c>
      <c r="F23" s="158" t="s">
        <v>15</v>
      </c>
      <c r="G23" s="158" t="s">
        <v>121</v>
      </c>
      <c r="H23" s="158" t="s">
        <v>15</v>
      </c>
      <c r="I23" s="158" t="s">
        <v>74</v>
      </c>
      <c r="M23" s="69"/>
      <c r="N23" s="69"/>
      <c r="O23" s="73"/>
    </row>
    <row r="24" spans="2:15" ht="16.5" x14ac:dyDescent="0.2">
      <c r="B24" s="137" t="s">
        <v>21</v>
      </c>
      <c r="C24" s="138" t="s">
        <v>60</v>
      </c>
      <c r="D24" s="139" t="s">
        <v>59</v>
      </c>
      <c r="E24" s="138" t="s">
        <v>72</v>
      </c>
      <c r="F24" s="138" t="s">
        <v>61</v>
      </c>
      <c r="G24" s="138" t="s">
        <v>22</v>
      </c>
      <c r="H24" s="138" t="s">
        <v>62</v>
      </c>
      <c r="I24" s="140" t="s">
        <v>115</v>
      </c>
      <c r="M24" s="79"/>
      <c r="N24" s="79"/>
      <c r="O24" s="67"/>
    </row>
    <row r="25" spans="2:15" ht="16.5" x14ac:dyDescent="0.2">
      <c r="B25" s="147"/>
      <c r="C25" s="141"/>
      <c r="D25" s="142"/>
      <c r="E25" s="160"/>
      <c r="F25" s="143"/>
      <c r="G25" s="144"/>
      <c r="H25" s="145"/>
      <c r="I25" s="146">
        <f t="shared" ref="I25:I31" si="0">IFERROR(H25/F25,0%)</f>
        <v>0</v>
      </c>
      <c r="M25" s="79"/>
      <c r="N25" s="79"/>
      <c r="O25" s="73"/>
    </row>
    <row r="26" spans="2:15" ht="16.5" x14ac:dyDescent="0.2">
      <c r="B26" s="147"/>
      <c r="C26" s="141"/>
      <c r="D26" s="142"/>
      <c r="E26" s="160"/>
      <c r="F26" s="143"/>
      <c r="G26" s="144"/>
      <c r="H26" s="145"/>
      <c r="I26" s="146">
        <f t="shared" si="0"/>
        <v>0</v>
      </c>
      <c r="M26" s="79"/>
      <c r="N26" s="79"/>
      <c r="O26" s="73"/>
    </row>
    <row r="27" spans="2:15" ht="16.5" x14ac:dyDescent="0.2">
      <c r="B27" s="147"/>
      <c r="C27" s="141"/>
      <c r="D27" s="142"/>
      <c r="E27" s="160"/>
      <c r="F27" s="143"/>
      <c r="G27" s="144"/>
      <c r="H27" s="145"/>
      <c r="I27" s="146">
        <f t="shared" si="0"/>
        <v>0</v>
      </c>
      <c r="M27" s="79"/>
      <c r="N27" s="79"/>
      <c r="O27" s="73"/>
    </row>
    <row r="28" spans="2:15" ht="16.5" x14ac:dyDescent="0.2">
      <c r="B28" s="147"/>
      <c r="C28" s="141"/>
      <c r="D28" s="142"/>
      <c r="E28" s="160"/>
      <c r="F28" s="143"/>
      <c r="G28" s="144"/>
      <c r="H28" s="145"/>
      <c r="I28" s="146">
        <f t="shared" si="0"/>
        <v>0</v>
      </c>
      <c r="M28" s="79"/>
      <c r="N28" s="79"/>
      <c r="O28" s="73"/>
    </row>
    <row r="29" spans="2:15" ht="16.5" x14ac:dyDescent="0.2">
      <c r="B29" s="147"/>
      <c r="C29" s="141"/>
      <c r="D29" s="142"/>
      <c r="E29" s="160"/>
      <c r="F29" s="143"/>
      <c r="G29" s="144"/>
      <c r="H29" s="145"/>
      <c r="I29" s="146">
        <f t="shared" si="0"/>
        <v>0</v>
      </c>
      <c r="M29" s="79"/>
      <c r="N29" s="79"/>
      <c r="O29" s="73"/>
    </row>
    <row r="30" spans="2:15" ht="16.5" x14ac:dyDescent="0.2">
      <c r="B30" s="147"/>
      <c r="C30" s="141"/>
      <c r="D30" s="142"/>
      <c r="E30" s="160"/>
      <c r="F30" s="143"/>
      <c r="G30" s="144"/>
      <c r="H30" s="145"/>
      <c r="I30" s="146">
        <f t="shared" si="0"/>
        <v>0</v>
      </c>
      <c r="M30" s="79"/>
      <c r="N30" s="79"/>
      <c r="O30" s="73"/>
    </row>
    <row r="31" spans="2:15" ht="17.25" thickBot="1" x14ac:dyDescent="0.25">
      <c r="B31" s="161"/>
      <c r="C31" s="162"/>
      <c r="D31" s="163"/>
      <c r="E31" s="164"/>
      <c r="F31" s="165"/>
      <c r="G31" s="166"/>
      <c r="H31" s="167"/>
      <c r="I31" s="168">
        <f t="shared" si="0"/>
        <v>0</v>
      </c>
      <c r="M31" s="79"/>
      <c r="N31" s="79"/>
      <c r="O31" s="73"/>
    </row>
    <row r="32" spans="2:15" ht="27" customHeight="1" thickBot="1" x14ac:dyDescent="0.25">
      <c r="B32" s="255" t="s">
        <v>24</v>
      </c>
      <c r="C32" s="256"/>
      <c r="D32" s="256"/>
      <c r="E32" s="256"/>
      <c r="F32" s="169">
        <f>SUM(F25:F31)</f>
        <v>0</v>
      </c>
      <c r="G32" s="169">
        <f>SUM(G25:G31)</f>
        <v>0</v>
      </c>
      <c r="H32" s="170">
        <f>SUM(I25:I31)</f>
        <v>0</v>
      </c>
      <c r="I32" s="171">
        <f>IFERROR(H32/G32,0)</f>
        <v>0</v>
      </c>
      <c r="M32" s="79"/>
      <c r="N32" s="79"/>
      <c r="O32" s="80"/>
    </row>
    <row r="33" spans="2:15" ht="16.5" thickBot="1" x14ac:dyDescent="0.25">
      <c r="B33" s="77"/>
      <c r="C33" s="69"/>
      <c r="D33" s="69"/>
      <c r="E33" s="69"/>
      <c r="F33" s="69"/>
      <c r="G33" s="69"/>
      <c r="H33" s="70"/>
      <c r="I33" s="69"/>
      <c r="J33" s="79"/>
      <c r="K33" s="79"/>
      <c r="L33" s="79"/>
      <c r="M33" s="79"/>
      <c r="N33" s="79"/>
      <c r="O33" s="67"/>
    </row>
    <row r="34" spans="2:15" ht="19.5" thickBot="1" x14ac:dyDescent="0.25">
      <c r="B34" s="252" t="s">
        <v>97</v>
      </c>
      <c r="C34" s="253"/>
      <c r="D34" s="253"/>
      <c r="E34" s="253"/>
      <c r="F34" s="253"/>
      <c r="G34" s="253"/>
      <c r="H34" s="253"/>
      <c r="I34" s="254"/>
      <c r="J34" s="79"/>
      <c r="K34" s="79"/>
      <c r="L34" s="79"/>
      <c r="M34" s="79"/>
      <c r="N34" s="79"/>
      <c r="O34" s="67"/>
    </row>
    <row r="35" spans="2:15" ht="120.75" thickBot="1" x14ac:dyDescent="0.25">
      <c r="B35" s="156" t="s">
        <v>19</v>
      </c>
      <c r="C35" s="157" t="s">
        <v>20</v>
      </c>
      <c r="D35" s="159" t="s">
        <v>73</v>
      </c>
      <c r="E35" s="159" t="s">
        <v>75</v>
      </c>
      <c r="F35" s="158" t="s">
        <v>15</v>
      </c>
      <c r="G35" s="158" t="s">
        <v>122</v>
      </c>
      <c r="H35" s="158" t="s">
        <v>15</v>
      </c>
      <c r="I35" s="158" t="s">
        <v>74</v>
      </c>
      <c r="J35" s="79"/>
      <c r="K35" s="79"/>
      <c r="L35" s="79"/>
      <c r="M35" s="79"/>
      <c r="N35" s="79"/>
      <c r="O35" s="67"/>
    </row>
    <row r="36" spans="2:15" ht="16.5" x14ac:dyDescent="0.2">
      <c r="B36" s="137" t="s">
        <v>21</v>
      </c>
      <c r="C36" s="138" t="s">
        <v>60</v>
      </c>
      <c r="D36" s="139" t="s">
        <v>59</v>
      </c>
      <c r="E36" s="138" t="s">
        <v>72</v>
      </c>
      <c r="F36" s="138" t="s">
        <v>61</v>
      </c>
      <c r="G36" s="138" t="s">
        <v>22</v>
      </c>
      <c r="H36" s="138" t="s">
        <v>62</v>
      </c>
      <c r="I36" s="140" t="s">
        <v>23</v>
      </c>
      <c r="J36" s="79"/>
      <c r="K36" s="79"/>
      <c r="L36" s="79"/>
      <c r="M36" s="79"/>
      <c r="N36" s="79"/>
      <c r="O36" s="67"/>
    </row>
    <row r="37" spans="2:15" ht="16.5" x14ac:dyDescent="0.2">
      <c r="B37" s="147"/>
      <c r="C37" s="141"/>
      <c r="D37" s="142"/>
      <c r="E37" s="160"/>
      <c r="F37" s="143"/>
      <c r="G37" s="144"/>
      <c r="H37" s="145"/>
      <c r="I37" s="146">
        <f t="shared" ref="I37:I43" si="1">IFERROR(H37/F37,0%)</f>
        <v>0</v>
      </c>
      <c r="J37" s="79"/>
      <c r="K37" s="79"/>
      <c r="L37" s="79"/>
      <c r="M37" s="79"/>
      <c r="N37" s="79"/>
      <c r="O37" s="67"/>
    </row>
    <row r="38" spans="2:15" ht="16.5" x14ac:dyDescent="0.2">
      <c r="B38" s="147"/>
      <c r="C38" s="141"/>
      <c r="D38" s="142"/>
      <c r="E38" s="160"/>
      <c r="F38" s="143"/>
      <c r="G38" s="144"/>
      <c r="H38" s="145"/>
      <c r="I38" s="146">
        <f t="shared" si="1"/>
        <v>0</v>
      </c>
      <c r="J38" s="79"/>
      <c r="K38" s="79"/>
      <c r="L38" s="79"/>
      <c r="M38" s="79"/>
      <c r="N38" s="79"/>
      <c r="O38" s="67"/>
    </row>
    <row r="39" spans="2:15" ht="16.5" x14ac:dyDescent="0.2">
      <c r="B39" s="147"/>
      <c r="C39" s="141"/>
      <c r="D39" s="142"/>
      <c r="E39" s="160"/>
      <c r="F39" s="143"/>
      <c r="G39" s="144"/>
      <c r="H39" s="145"/>
      <c r="I39" s="146">
        <f t="shared" si="1"/>
        <v>0</v>
      </c>
      <c r="J39" s="79"/>
      <c r="K39" s="79"/>
      <c r="L39" s="79"/>
      <c r="M39" s="79"/>
      <c r="N39" s="79"/>
      <c r="O39" s="67"/>
    </row>
    <row r="40" spans="2:15" ht="16.5" x14ac:dyDescent="0.2">
      <c r="B40" s="147"/>
      <c r="C40" s="141"/>
      <c r="D40" s="142"/>
      <c r="E40" s="160"/>
      <c r="F40" s="143"/>
      <c r="G40" s="144"/>
      <c r="H40" s="145"/>
      <c r="I40" s="146">
        <f t="shared" si="1"/>
        <v>0</v>
      </c>
      <c r="J40" s="79"/>
      <c r="K40" s="79"/>
      <c r="L40" s="79"/>
      <c r="M40" s="79"/>
      <c r="N40" s="79"/>
      <c r="O40" s="67"/>
    </row>
    <row r="41" spans="2:15" ht="16.5" x14ac:dyDescent="0.2">
      <c r="B41" s="147"/>
      <c r="C41" s="141"/>
      <c r="D41" s="142"/>
      <c r="E41" s="160"/>
      <c r="F41" s="143"/>
      <c r="G41" s="144"/>
      <c r="H41" s="145"/>
      <c r="I41" s="146">
        <f t="shared" si="1"/>
        <v>0</v>
      </c>
      <c r="J41" s="79"/>
      <c r="K41" s="79"/>
      <c r="L41" s="79"/>
      <c r="M41" s="79"/>
      <c r="N41" s="79"/>
      <c r="O41" s="67"/>
    </row>
    <row r="42" spans="2:15" ht="16.5" x14ac:dyDescent="0.2">
      <c r="B42" s="147"/>
      <c r="C42" s="141"/>
      <c r="D42" s="142"/>
      <c r="E42" s="160"/>
      <c r="F42" s="143"/>
      <c r="G42" s="144"/>
      <c r="H42" s="145"/>
      <c r="I42" s="146">
        <f t="shared" si="1"/>
        <v>0</v>
      </c>
      <c r="J42" s="79"/>
      <c r="K42" s="79"/>
      <c r="L42" s="79"/>
      <c r="M42" s="79"/>
      <c r="N42" s="79"/>
      <c r="O42" s="67"/>
    </row>
    <row r="43" spans="2:15" ht="17.25" thickBot="1" x14ac:dyDescent="0.25">
      <c r="B43" s="161"/>
      <c r="C43" s="162"/>
      <c r="D43" s="163"/>
      <c r="E43" s="164"/>
      <c r="F43" s="165"/>
      <c r="G43" s="166"/>
      <c r="H43" s="167"/>
      <c r="I43" s="168">
        <f t="shared" si="1"/>
        <v>0</v>
      </c>
      <c r="J43" s="79"/>
      <c r="K43" s="79"/>
      <c r="L43" s="79"/>
      <c r="M43" s="79"/>
      <c r="N43" s="79"/>
      <c r="O43" s="67"/>
    </row>
    <row r="44" spans="2:15" ht="19.5" thickBot="1" x14ac:dyDescent="0.25">
      <c r="B44" s="255" t="s">
        <v>24</v>
      </c>
      <c r="C44" s="256"/>
      <c r="D44" s="256"/>
      <c r="E44" s="256"/>
      <c r="F44" s="257"/>
      <c r="G44" s="169">
        <f>SUM(G37:G43)</f>
        <v>0</v>
      </c>
      <c r="H44" s="170">
        <f>SUM(I37:I43)</f>
        <v>0</v>
      </c>
      <c r="I44" s="171">
        <f>IFERROR(H44/G44,0)</f>
        <v>0</v>
      </c>
      <c r="J44" s="79"/>
      <c r="K44" s="79"/>
      <c r="L44" s="79"/>
      <c r="M44" s="79"/>
      <c r="N44" s="79"/>
      <c r="O44" s="67"/>
    </row>
    <row r="45" spans="2:15" ht="16.5" thickBot="1" x14ac:dyDescent="0.25">
      <c r="B45" s="77"/>
      <c r="C45" s="69"/>
      <c r="D45" s="69"/>
      <c r="E45" s="69"/>
      <c r="F45" s="69"/>
      <c r="G45" s="69"/>
      <c r="H45" s="70"/>
      <c r="I45" s="69"/>
      <c r="J45" s="79"/>
      <c r="K45" s="79"/>
      <c r="L45" s="79"/>
      <c r="M45" s="79"/>
      <c r="N45" s="79"/>
      <c r="O45" s="67"/>
    </row>
    <row r="46" spans="2:15" ht="19.5" thickBot="1" x14ac:dyDescent="0.25">
      <c r="B46" s="258" t="s">
        <v>113</v>
      </c>
      <c r="C46" s="259"/>
      <c r="D46" s="259"/>
      <c r="E46" s="259"/>
      <c r="F46" s="259"/>
      <c r="G46" s="259"/>
      <c r="H46" s="259"/>
      <c r="I46" s="260"/>
      <c r="J46" s="79"/>
      <c r="K46" s="79"/>
      <c r="L46" s="79"/>
      <c r="M46" s="79"/>
      <c r="N46" s="79"/>
      <c r="O46" s="67"/>
    </row>
    <row r="47" spans="2:15" ht="105.75" thickBot="1" x14ac:dyDescent="0.25">
      <c r="B47" s="156" t="s">
        <v>19</v>
      </c>
      <c r="C47" s="157" t="s">
        <v>20</v>
      </c>
      <c r="D47" s="159" t="s">
        <v>73</v>
      </c>
      <c r="E47" s="159" t="s">
        <v>75</v>
      </c>
      <c r="F47" s="158" t="s">
        <v>118</v>
      </c>
      <c r="G47" s="158" t="s">
        <v>144</v>
      </c>
      <c r="H47" s="158" t="s">
        <v>15</v>
      </c>
      <c r="I47" s="158" t="s">
        <v>74</v>
      </c>
      <c r="J47" s="79"/>
      <c r="K47" s="79"/>
      <c r="L47" s="79"/>
      <c r="M47" s="79"/>
      <c r="N47" s="79"/>
      <c r="O47" s="67"/>
    </row>
    <row r="48" spans="2:15" ht="16.5" x14ac:dyDescent="0.2">
      <c r="B48" s="137" t="s">
        <v>21</v>
      </c>
      <c r="C48" s="138" t="s">
        <v>60</v>
      </c>
      <c r="D48" s="139" t="s">
        <v>59</v>
      </c>
      <c r="E48" s="138" t="s">
        <v>72</v>
      </c>
      <c r="F48" s="138" t="s">
        <v>61</v>
      </c>
      <c r="G48" s="138" t="s">
        <v>22</v>
      </c>
      <c r="H48" s="138" t="s">
        <v>62</v>
      </c>
      <c r="I48" s="140" t="s">
        <v>23</v>
      </c>
      <c r="J48" s="79"/>
      <c r="K48" s="79"/>
      <c r="L48" s="79"/>
      <c r="M48" s="79"/>
      <c r="N48" s="79"/>
      <c r="O48" s="67"/>
    </row>
    <row r="49" spans="2:15" ht="16.5" x14ac:dyDescent="0.2">
      <c r="B49" s="147"/>
      <c r="C49" s="141"/>
      <c r="D49" s="142"/>
      <c r="E49" s="160"/>
      <c r="F49" s="143"/>
      <c r="G49" s="144"/>
      <c r="H49" s="145"/>
      <c r="I49" s="146">
        <f t="shared" ref="I49:I55" si="2">IFERROR(H49/F49,0%)</f>
        <v>0</v>
      </c>
      <c r="J49" s="79"/>
      <c r="K49" s="79"/>
      <c r="L49" s="79"/>
      <c r="M49" s="79"/>
      <c r="N49" s="79"/>
      <c r="O49" s="67"/>
    </row>
    <row r="50" spans="2:15" ht="16.5" x14ac:dyDescent="0.2">
      <c r="B50" s="147"/>
      <c r="C50" s="141"/>
      <c r="D50" s="142"/>
      <c r="E50" s="160"/>
      <c r="F50" s="143"/>
      <c r="G50" s="144"/>
      <c r="H50" s="145"/>
      <c r="I50" s="146">
        <f t="shared" si="2"/>
        <v>0</v>
      </c>
      <c r="J50" s="79"/>
      <c r="K50" s="79"/>
      <c r="L50" s="79"/>
      <c r="M50" s="79"/>
      <c r="N50" s="79"/>
      <c r="O50" s="67"/>
    </row>
    <row r="51" spans="2:15" ht="16.5" x14ac:dyDescent="0.2">
      <c r="B51" s="147"/>
      <c r="C51" s="141"/>
      <c r="D51" s="142"/>
      <c r="E51" s="160"/>
      <c r="F51" s="143"/>
      <c r="G51" s="144"/>
      <c r="H51" s="145"/>
      <c r="I51" s="146">
        <f t="shared" si="2"/>
        <v>0</v>
      </c>
      <c r="J51" s="79"/>
      <c r="K51" s="79"/>
      <c r="L51" s="79"/>
      <c r="M51" s="79"/>
      <c r="N51" s="79"/>
      <c r="O51" s="67"/>
    </row>
    <row r="52" spans="2:15" ht="16.5" x14ac:dyDescent="0.2">
      <c r="B52" s="147"/>
      <c r="C52" s="141"/>
      <c r="D52" s="142"/>
      <c r="E52" s="160"/>
      <c r="F52" s="143"/>
      <c r="G52" s="144"/>
      <c r="H52" s="145"/>
      <c r="I52" s="146">
        <f t="shared" si="2"/>
        <v>0</v>
      </c>
      <c r="J52" s="79"/>
      <c r="K52" s="79"/>
      <c r="L52" s="79"/>
      <c r="M52" s="79"/>
      <c r="N52" s="79"/>
      <c r="O52" s="67"/>
    </row>
    <row r="53" spans="2:15" ht="16.5" x14ac:dyDescent="0.2">
      <c r="B53" s="147"/>
      <c r="C53" s="141"/>
      <c r="D53" s="142"/>
      <c r="E53" s="160"/>
      <c r="F53" s="143"/>
      <c r="G53" s="144"/>
      <c r="H53" s="145"/>
      <c r="I53" s="146">
        <f t="shared" si="2"/>
        <v>0</v>
      </c>
      <c r="J53" s="79"/>
      <c r="K53" s="79"/>
      <c r="L53" s="79"/>
      <c r="M53" s="79"/>
      <c r="N53" s="79"/>
      <c r="O53" s="67"/>
    </row>
    <row r="54" spans="2:15" ht="16.5" x14ac:dyDescent="0.2">
      <c r="B54" s="147"/>
      <c r="C54" s="141"/>
      <c r="D54" s="142"/>
      <c r="E54" s="160"/>
      <c r="F54" s="143"/>
      <c r="G54" s="144"/>
      <c r="H54" s="145"/>
      <c r="I54" s="146">
        <f t="shared" si="2"/>
        <v>0</v>
      </c>
      <c r="J54" s="79"/>
      <c r="K54" s="79"/>
      <c r="L54" s="79"/>
      <c r="M54" s="79"/>
      <c r="N54" s="79"/>
      <c r="O54" s="67"/>
    </row>
    <row r="55" spans="2:15" ht="17.25" thickBot="1" x14ac:dyDescent="0.25">
      <c r="B55" s="161"/>
      <c r="C55" s="162"/>
      <c r="D55" s="163"/>
      <c r="E55" s="164"/>
      <c r="F55" s="165"/>
      <c r="G55" s="166"/>
      <c r="H55" s="167"/>
      <c r="I55" s="168">
        <f t="shared" si="2"/>
        <v>0</v>
      </c>
      <c r="J55" s="79"/>
      <c r="K55" s="79"/>
      <c r="L55" s="79"/>
      <c r="M55" s="79"/>
      <c r="N55" s="79"/>
      <c r="O55" s="67"/>
    </row>
    <row r="56" spans="2:15" ht="19.5" thickBot="1" x14ac:dyDescent="0.25">
      <c r="B56" s="255" t="s">
        <v>24</v>
      </c>
      <c r="C56" s="256"/>
      <c r="D56" s="256"/>
      <c r="E56" s="256"/>
      <c r="F56" s="257"/>
      <c r="G56" s="169">
        <f>SUM(G49:G55)</f>
        <v>0</v>
      </c>
      <c r="H56" s="170">
        <f>SUM(I49:I55)</f>
        <v>0</v>
      </c>
      <c r="I56" s="171">
        <f>IFERROR(H56/G56,0)</f>
        <v>0</v>
      </c>
      <c r="J56" s="79"/>
      <c r="K56" s="79"/>
      <c r="L56" s="79"/>
      <c r="M56" s="79"/>
      <c r="N56" s="79"/>
      <c r="O56" s="67"/>
    </row>
    <row r="57" spans="2:15" ht="16.5" thickBot="1" x14ac:dyDescent="0.25">
      <c r="B57" s="77"/>
      <c r="C57" s="69"/>
      <c r="D57" s="69"/>
      <c r="E57" s="69"/>
      <c r="F57" s="69"/>
      <c r="G57" s="69"/>
      <c r="H57" s="70"/>
      <c r="I57" s="69"/>
      <c r="J57" s="79"/>
      <c r="K57" s="79"/>
      <c r="L57" s="79"/>
      <c r="M57" s="79"/>
      <c r="N57" s="79"/>
      <c r="O57" s="67"/>
    </row>
    <row r="58" spans="2:15" ht="19.5" thickBot="1" x14ac:dyDescent="0.25">
      <c r="B58" s="261" t="s">
        <v>119</v>
      </c>
      <c r="C58" s="262"/>
      <c r="D58" s="262"/>
      <c r="E58" s="262"/>
      <c r="F58" s="262"/>
      <c r="G58" s="262"/>
      <c r="H58" s="262"/>
      <c r="I58" s="263"/>
      <c r="J58" s="79"/>
      <c r="K58" s="79"/>
      <c r="L58" s="79"/>
      <c r="M58" s="79"/>
      <c r="N58" s="79"/>
      <c r="O58" s="67"/>
    </row>
    <row r="59" spans="2:15" ht="165.75" thickBot="1" x14ac:dyDescent="0.25">
      <c r="B59" s="156" t="s">
        <v>19</v>
      </c>
      <c r="C59" s="157" t="s">
        <v>20</v>
      </c>
      <c r="D59" s="159" t="s">
        <v>73</v>
      </c>
      <c r="E59" s="159" t="s">
        <v>75</v>
      </c>
      <c r="F59" s="158" t="s">
        <v>15</v>
      </c>
      <c r="G59" s="158" t="s">
        <v>123</v>
      </c>
      <c r="H59" s="158" t="s">
        <v>15</v>
      </c>
      <c r="I59" s="158" t="s">
        <v>74</v>
      </c>
      <c r="J59" s="79"/>
      <c r="K59" s="79"/>
      <c r="L59" s="79"/>
      <c r="M59" s="79"/>
      <c r="N59" s="79"/>
      <c r="O59" s="67"/>
    </row>
    <row r="60" spans="2:15" ht="16.5" x14ac:dyDescent="0.2">
      <c r="B60" s="137" t="s">
        <v>21</v>
      </c>
      <c r="C60" s="138" t="s">
        <v>60</v>
      </c>
      <c r="D60" s="139" t="s">
        <v>59</v>
      </c>
      <c r="E60" s="138" t="s">
        <v>72</v>
      </c>
      <c r="F60" s="138" t="s">
        <v>61</v>
      </c>
      <c r="G60" s="138" t="s">
        <v>22</v>
      </c>
      <c r="H60" s="138" t="s">
        <v>62</v>
      </c>
      <c r="I60" s="140" t="s">
        <v>23</v>
      </c>
      <c r="J60" s="79"/>
      <c r="K60" s="79"/>
      <c r="L60" s="79"/>
      <c r="M60" s="79"/>
      <c r="N60" s="79"/>
      <c r="O60" s="67"/>
    </row>
    <row r="61" spans="2:15" ht="16.5" x14ac:dyDescent="0.2">
      <c r="B61" s="147"/>
      <c r="C61" s="141"/>
      <c r="D61" s="142"/>
      <c r="E61" s="160"/>
      <c r="F61" s="143"/>
      <c r="G61" s="144"/>
      <c r="H61" s="145"/>
      <c r="I61" s="146">
        <f t="shared" ref="I61:I67" si="3">IFERROR(H61/F61,0%)</f>
        <v>0</v>
      </c>
      <c r="J61" s="79"/>
      <c r="K61" s="79"/>
      <c r="L61" s="79"/>
      <c r="M61" s="79"/>
      <c r="N61" s="79"/>
      <c r="O61" s="67"/>
    </row>
    <row r="62" spans="2:15" ht="16.5" x14ac:dyDescent="0.2">
      <c r="B62" s="147"/>
      <c r="C62" s="141"/>
      <c r="D62" s="142"/>
      <c r="E62" s="160"/>
      <c r="F62" s="143"/>
      <c r="G62" s="144"/>
      <c r="H62" s="145"/>
      <c r="I62" s="146">
        <f t="shared" si="3"/>
        <v>0</v>
      </c>
      <c r="J62" s="79"/>
      <c r="K62" s="79"/>
      <c r="L62" s="79"/>
      <c r="M62" s="79"/>
      <c r="N62" s="79"/>
      <c r="O62" s="67"/>
    </row>
    <row r="63" spans="2:15" ht="16.5" x14ac:dyDescent="0.2">
      <c r="B63" s="147"/>
      <c r="C63" s="141"/>
      <c r="D63" s="142"/>
      <c r="E63" s="160"/>
      <c r="F63" s="143"/>
      <c r="G63" s="144"/>
      <c r="H63" s="145"/>
      <c r="I63" s="146">
        <f t="shared" si="3"/>
        <v>0</v>
      </c>
      <c r="J63" s="79"/>
      <c r="K63" s="79"/>
      <c r="L63" s="79"/>
      <c r="M63" s="79"/>
      <c r="N63" s="79"/>
      <c r="O63" s="67"/>
    </row>
    <row r="64" spans="2:15" ht="16.5" x14ac:dyDescent="0.2">
      <c r="B64" s="147"/>
      <c r="C64" s="141"/>
      <c r="D64" s="142"/>
      <c r="E64" s="160"/>
      <c r="F64" s="143"/>
      <c r="G64" s="144"/>
      <c r="H64" s="145"/>
      <c r="I64" s="146">
        <f t="shared" si="3"/>
        <v>0</v>
      </c>
      <c r="J64" s="79"/>
      <c r="K64" s="79"/>
      <c r="L64" s="79"/>
      <c r="M64" s="79"/>
      <c r="N64" s="79"/>
      <c r="O64" s="67"/>
    </row>
    <row r="65" spans="2:15" ht="16.5" x14ac:dyDescent="0.2">
      <c r="B65" s="147"/>
      <c r="C65" s="141"/>
      <c r="D65" s="142"/>
      <c r="E65" s="160"/>
      <c r="F65" s="143"/>
      <c r="G65" s="144"/>
      <c r="H65" s="145"/>
      <c r="I65" s="146">
        <f t="shared" si="3"/>
        <v>0</v>
      </c>
      <c r="J65" s="79"/>
      <c r="K65" s="79"/>
      <c r="L65" s="79"/>
      <c r="M65" s="79"/>
      <c r="N65" s="79"/>
      <c r="O65" s="67"/>
    </row>
    <row r="66" spans="2:15" ht="16.5" x14ac:dyDescent="0.2">
      <c r="B66" s="147"/>
      <c r="C66" s="141"/>
      <c r="D66" s="142"/>
      <c r="E66" s="160"/>
      <c r="F66" s="143"/>
      <c r="G66" s="144"/>
      <c r="H66" s="145"/>
      <c r="I66" s="146">
        <f t="shared" si="3"/>
        <v>0</v>
      </c>
      <c r="J66" s="79"/>
      <c r="K66" s="79"/>
      <c r="L66" s="79"/>
      <c r="M66" s="79"/>
      <c r="N66" s="79"/>
      <c r="O66" s="67"/>
    </row>
    <row r="67" spans="2:15" ht="17.25" thickBot="1" x14ac:dyDescent="0.25">
      <c r="B67" s="161"/>
      <c r="C67" s="162"/>
      <c r="D67" s="163"/>
      <c r="E67" s="164"/>
      <c r="F67" s="165"/>
      <c r="G67" s="166"/>
      <c r="H67" s="167"/>
      <c r="I67" s="168">
        <f t="shared" si="3"/>
        <v>0</v>
      </c>
      <c r="J67" s="79"/>
      <c r="K67" s="79"/>
      <c r="L67" s="79"/>
      <c r="M67" s="79"/>
      <c r="N67" s="79"/>
      <c r="O67" s="67"/>
    </row>
    <row r="68" spans="2:15" ht="19.5" thickBot="1" x14ac:dyDescent="0.25">
      <c r="B68" s="255" t="s">
        <v>24</v>
      </c>
      <c r="C68" s="256"/>
      <c r="D68" s="256"/>
      <c r="E68" s="256"/>
      <c r="F68" s="257"/>
      <c r="G68" s="169">
        <f>SUM(G61:G67)</f>
        <v>0</v>
      </c>
      <c r="H68" s="170">
        <f>SUM(I61:I67)</f>
        <v>0</v>
      </c>
      <c r="I68" s="171">
        <f>IFERROR(H68/G68,0)</f>
        <v>0</v>
      </c>
      <c r="J68" s="79"/>
      <c r="K68" s="79"/>
      <c r="L68" s="79"/>
      <c r="M68" s="79"/>
      <c r="N68" s="79"/>
      <c r="O68" s="67"/>
    </row>
    <row r="69" spans="2:15" s="186" customFormat="1" ht="18.75" x14ac:dyDescent="0.2">
      <c r="B69" s="180"/>
      <c r="C69" s="181"/>
      <c r="D69" s="181"/>
      <c r="E69" s="181"/>
      <c r="F69" s="181"/>
      <c r="G69" s="182"/>
      <c r="H69" s="182"/>
      <c r="I69" s="183"/>
      <c r="J69" s="184"/>
      <c r="K69" s="184"/>
      <c r="L69" s="184"/>
      <c r="M69" s="184"/>
      <c r="N69" s="184"/>
      <c r="O69" s="185"/>
    </row>
    <row r="70" spans="2:15" ht="19.5" thickBot="1" x14ac:dyDescent="0.25">
      <c r="B70" s="55"/>
      <c r="C70" s="38"/>
      <c r="D70" s="91" t="s">
        <v>25</v>
      </c>
      <c r="E70" s="91" t="s">
        <v>25</v>
      </c>
      <c r="F70" s="91" t="s">
        <v>18</v>
      </c>
      <c r="G70" s="91"/>
      <c r="I70" s="69"/>
      <c r="J70" s="79"/>
      <c r="K70" s="79"/>
      <c r="L70" s="79"/>
      <c r="M70" s="79"/>
      <c r="N70" s="79"/>
      <c r="O70" s="67"/>
    </row>
    <row r="71" spans="2:15" ht="38.25" thickBot="1" x14ac:dyDescent="0.25">
      <c r="B71" s="99" t="s">
        <v>26</v>
      </c>
      <c r="C71" s="100"/>
      <c r="D71" s="101" t="s">
        <v>27</v>
      </c>
      <c r="E71" s="101" t="s">
        <v>28</v>
      </c>
      <c r="F71" s="102" t="s">
        <v>29</v>
      </c>
      <c r="I71" s="103"/>
      <c r="J71" s="79"/>
      <c r="K71" s="79"/>
      <c r="L71" s="79"/>
      <c r="M71" s="79"/>
      <c r="N71" s="79"/>
      <c r="O71" s="67"/>
    </row>
    <row r="72" spans="2:15" ht="37.5" customHeight="1" x14ac:dyDescent="0.2">
      <c r="B72" s="245" t="s">
        <v>92</v>
      </c>
      <c r="C72" s="246"/>
      <c r="D72" s="132">
        <f>SUMIF('נספח 2 - תכנית עבודה'!$B$25:$B$31,B72,'נספח 2 - תכנית עבודה'!$F$25:$F$31)</f>
        <v>0</v>
      </c>
      <c r="E72" s="132">
        <f>SUMIF('נספח 2 - תכנית עבודה'!$B$25:$B$31,B72,'נספח 2 - תכנית עבודה'!$H$25:$H$31)</f>
        <v>0</v>
      </c>
      <c r="F72" s="133">
        <f>IFERROR(E72/D72,0)</f>
        <v>0</v>
      </c>
      <c r="I72" s="103"/>
      <c r="J72" s="79"/>
      <c r="K72" s="79"/>
      <c r="L72" s="79"/>
      <c r="M72" s="79"/>
      <c r="N72" s="79"/>
      <c r="O72" s="67"/>
    </row>
    <row r="73" spans="2:15" ht="32.450000000000003" customHeight="1" x14ac:dyDescent="0.2">
      <c r="B73" s="247" t="s">
        <v>97</v>
      </c>
      <c r="C73" s="248"/>
      <c r="D73" s="130">
        <f>SUMIF('נספח 2 - תכנית עבודה'!$B$37:$B$43,B73,'נספח 2 - תכנית עבודה'!$F$37:$F$43)</f>
        <v>0</v>
      </c>
      <c r="E73" s="130">
        <f>SUMIF('נספח 2 - תכנית עבודה'!$B$37:$B$43,B73,'נספח 2 - תכנית עבודה'!$H$37:$H$43)</f>
        <v>0</v>
      </c>
      <c r="F73" s="131">
        <f>IFERROR(E73/D73,0)</f>
        <v>0</v>
      </c>
      <c r="I73" s="103"/>
      <c r="J73" s="79"/>
      <c r="K73" s="79"/>
      <c r="L73" s="79"/>
      <c r="M73" s="79"/>
      <c r="N73" s="79"/>
      <c r="O73" s="67"/>
    </row>
    <row r="74" spans="2:15" ht="18.75" x14ac:dyDescent="0.2">
      <c r="B74" s="231" t="s">
        <v>120</v>
      </c>
      <c r="C74" s="232"/>
      <c r="D74" s="104">
        <f>SUMIF('נספח 2 - תכנית עבודה'!$B$49:$B$55,B74,'נספח 2 - תכנית עבודה'!$F$49:$F$55)</f>
        <v>0</v>
      </c>
      <c r="E74" s="104">
        <f>SUMIF('נספח 2 - תכנית עבודה'!$B$49:$B$55,B74,'נספח 2 - תכנית עבודה'!$H$49:$H$55)</f>
        <v>0</v>
      </c>
      <c r="F74" s="105">
        <f>IFERROR(E74/D74,0)</f>
        <v>0</v>
      </c>
      <c r="I74" s="103"/>
      <c r="J74" s="79"/>
      <c r="K74" s="79"/>
      <c r="L74" s="79"/>
      <c r="M74" s="79"/>
      <c r="N74" s="79"/>
      <c r="O74" s="67"/>
    </row>
    <row r="75" spans="2:15" ht="42.6" customHeight="1" thickBot="1" x14ac:dyDescent="0.25">
      <c r="B75" s="231" t="s">
        <v>119</v>
      </c>
      <c r="C75" s="232"/>
      <c r="D75" s="104">
        <f>SUMIF('נספח 2 - תכנית עבודה'!$B$61:$B$67,B75,'נספח 2 - תכנית עבודה'!$F$61:$F$67)</f>
        <v>0</v>
      </c>
      <c r="E75" s="104">
        <f>SUMIF('נספח 2 - תכנית עבודה'!$B$61:$B$67,B75,'נספח 2 - תכנית עבודה'!$H$61:$H$67)</f>
        <v>0</v>
      </c>
      <c r="F75" s="105">
        <f>IFERROR(E75/D75,0)</f>
        <v>0</v>
      </c>
      <c r="I75" s="103"/>
      <c r="J75" s="79"/>
      <c r="K75" s="79"/>
      <c r="L75" s="148"/>
      <c r="M75" s="148"/>
      <c r="N75" s="79"/>
      <c r="O75" s="67"/>
    </row>
    <row r="76" spans="2:15" ht="30" customHeight="1" thickBot="1" x14ac:dyDescent="0.25">
      <c r="B76" s="233" t="s">
        <v>30</v>
      </c>
      <c r="C76" s="234"/>
      <c r="D76" s="106">
        <f>SUM(D72:D75)</f>
        <v>0</v>
      </c>
      <c r="E76" s="106">
        <f>SUM(E72:E75)</f>
        <v>0</v>
      </c>
      <c r="F76" s="39" t="str">
        <f>IFERROR(E76/D76, " ")</f>
        <v xml:space="preserve"> </v>
      </c>
      <c r="I76" s="103"/>
      <c r="J76" s="79"/>
      <c r="K76" s="79"/>
      <c r="L76" s="148"/>
      <c r="M76" s="79"/>
      <c r="N76" s="79"/>
      <c r="O76" s="67"/>
    </row>
    <row r="77" spans="2:15" ht="18.75" x14ac:dyDescent="0.25">
      <c r="B77" s="46"/>
      <c r="C77" s="35"/>
      <c r="D77" s="35"/>
      <c r="E77" s="35"/>
      <c r="F77" s="35"/>
      <c r="G77" s="35"/>
      <c r="H77" s="35"/>
      <c r="I77" s="69"/>
      <c r="J77" s="79"/>
      <c r="K77" s="79"/>
      <c r="L77" s="148"/>
      <c r="M77" s="79"/>
      <c r="N77" s="79"/>
      <c r="O77" s="67"/>
    </row>
    <row r="78" spans="2:15" ht="18.75" x14ac:dyDescent="0.25">
      <c r="B78" s="94" t="s">
        <v>64</v>
      </c>
      <c r="C78" s="35"/>
      <c r="D78" s="35"/>
      <c r="E78" s="35"/>
      <c r="F78" s="35"/>
      <c r="G78" s="35"/>
      <c r="H78" s="35"/>
      <c r="I78" s="69"/>
      <c r="J78" s="79"/>
      <c r="K78" s="79"/>
      <c r="L78" s="148"/>
      <c r="M78" s="79"/>
      <c r="N78" s="79"/>
      <c r="O78" s="67"/>
    </row>
    <row r="79" spans="2:15" ht="12.95" customHeight="1" thickBot="1" x14ac:dyDescent="0.3">
      <c r="B79" s="46"/>
      <c r="C79" s="35"/>
      <c r="D79" s="35"/>
      <c r="E79" s="35"/>
      <c r="F79" s="35"/>
      <c r="G79" s="35"/>
      <c r="H79" s="35"/>
      <c r="I79" s="69"/>
      <c r="J79" s="79"/>
      <c r="K79" s="79"/>
      <c r="L79" s="148"/>
      <c r="M79" s="79"/>
      <c r="N79" s="79"/>
      <c r="O79" s="67"/>
    </row>
    <row r="80" spans="2:15" ht="37.5" x14ac:dyDescent="0.25">
      <c r="B80" s="107" t="s">
        <v>31</v>
      </c>
      <c r="C80" s="108" t="s">
        <v>32</v>
      </c>
      <c r="D80" s="35"/>
      <c r="E80" s="35"/>
      <c r="F80" s="35"/>
      <c r="G80" s="35"/>
      <c r="H80" s="35"/>
      <c r="I80" s="69"/>
      <c r="J80" s="79"/>
      <c r="K80" s="79"/>
      <c r="L80" s="148"/>
      <c r="M80" s="79"/>
      <c r="N80" s="79"/>
      <c r="O80" s="67"/>
    </row>
    <row r="81" spans="2:15" ht="18.75" x14ac:dyDescent="0.25">
      <c r="B81" s="109"/>
      <c r="C81" s="110"/>
      <c r="D81" s="35"/>
      <c r="E81" s="52"/>
      <c r="F81" s="52"/>
      <c r="G81" s="52"/>
      <c r="H81" s="35"/>
      <c r="I81" s="69"/>
      <c r="J81" s="79"/>
      <c r="K81" s="79"/>
      <c r="L81" s="79"/>
      <c r="M81" s="79"/>
      <c r="N81" s="79"/>
      <c r="O81" s="67"/>
    </row>
    <row r="82" spans="2:15" ht="18.75" x14ac:dyDescent="0.25">
      <c r="B82" s="109"/>
      <c r="C82" s="110"/>
      <c r="D82" s="35"/>
      <c r="E82" s="52"/>
      <c r="F82" s="52"/>
      <c r="G82" s="52"/>
      <c r="H82" s="35"/>
      <c r="I82" s="69"/>
      <c r="J82" s="79"/>
      <c r="K82" s="79"/>
      <c r="L82" s="79"/>
      <c r="M82" s="79"/>
      <c r="N82" s="79"/>
      <c r="O82" s="67"/>
    </row>
    <row r="83" spans="2:15" ht="18.75" x14ac:dyDescent="0.25">
      <c r="B83" s="109"/>
      <c r="C83" s="110"/>
      <c r="D83" s="35"/>
      <c r="E83" s="49"/>
      <c r="F83" s="49"/>
      <c r="G83" s="49"/>
      <c r="H83" s="35"/>
      <c r="I83" s="69"/>
      <c r="J83" s="79"/>
      <c r="K83" s="79"/>
      <c r="L83" s="79"/>
      <c r="M83" s="79"/>
      <c r="N83" s="79"/>
      <c r="O83" s="67"/>
    </row>
    <row r="84" spans="2:15" ht="19.5" thickBot="1" x14ac:dyDescent="0.3">
      <c r="B84" s="126" t="s">
        <v>24</v>
      </c>
      <c r="C84" s="127">
        <f>SUM(C81:C83)</f>
        <v>0</v>
      </c>
      <c r="D84" s="35"/>
      <c r="E84" s="52"/>
      <c r="F84" s="52"/>
      <c r="G84" s="52"/>
      <c r="H84" s="35"/>
      <c r="I84" s="69"/>
      <c r="J84" s="79"/>
      <c r="K84" s="79"/>
      <c r="L84" s="79"/>
      <c r="M84" s="79"/>
      <c r="N84" s="79"/>
      <c r="O84" s="67"/>
    </row>
    <row r="85" spans="2:15" ht="18.75" x14ac:dyDescent="0.25">
      <c r="B85" s="45"/>
      <c r="C85" s="35"/>
      <c r="D85" s="35"/>
      <c r="E85" s="35"/>
      <c r="F85" s="35"/>
      <c r="G85" s="35"/>
      <c r="H85" s="35"/>
      <c r="I85" s="69"/>
      <c r="J85" s="79"/>
      <c r="K85" s="79"/>
      <c r="L85" s="79"/>
      <c r="M85" s="79"/>
      <c r="N85" s="79"/>
      <c r="O85" s="67"/>
    </row>
    <row r="86" spans="2:15" ht="18.75" x14ac:dyDescent="0.2">
      <c r="B86" s="94" t="s">
        <v>65</v>
      </c>
      <c r="C86" s="53"/>
      <c r="D86" s="53"/>
      <c r="E86" s="41"/>
      <c r="F86" s="41"/>
      <c r="G86" s="41"/>
      <c r="H86" s="41"/>
      <c r="I86" s="69"/>
      <c r="J86" s="79"/>
      <c r="K86" s="79"/>
      <c r="L86" s="79"/>
      <c r="M86" s="79"/>
      <c r="N86" s="79"/>
      <c r="O86" s="67"/>
    </row>
    <row r="87" spans="2:15" ht="11.45" customHeight="1" thickBot="1" x14ac:dyDescent="0.25">
      <c r="B87" s="40"/>
      <c r="C87" s="41"/>
      <c r="D87" s="41"/>
      <c r="E87" s="41"/>
      <c r="F87" s="41"/>
      <c r="G87" s="41"/>
      <c r="H87" s="41"/>
      <c r="I87" s="69"/>
      <c r="J87" s="79"/>
      <c r="K87" s="79"/>
      <c r="L87" s="79"/>
      <c r="M87" s="79"/>
      <c r="N87" s="79"/>
      <c r="O87" s="67"/>
    </row>
    <row r="88" spans="2:15" ht="18.75" x14ac:dyDescent="0.25">
      <c r="B88" s="111" t="s">
        <v>33</v>
      </c>
      <c r="C88" s="112" t="s">
        <v>34</v>
      </c>
      <c r="D88" s="112" t="s">
        <v>35</v>
      </c>
      <c r="E88" s="113" t="s">
        <v>32</v>
      </c>
      <c r="H88" s="114"/>
      <c r="I88" s="69"/>
      <c r="J88" s="79"/>
      <c r="K88" s="79"/>
      <c r="L88" s="79"/>
      <c r="M88" s="79"/>
      <c r="N88" s="79"/>
      <c r="O88" s="67"/>
    </row>
    <row r="89" spans="2:15" ht="18.75" x14ac:dyDescent="0.2">
      <c r="B89" s="115" t="s">
        <v>36</v>
      </c>
      <c r="C89" s="116" t="s">
        <v>66</v>
      </c>
      <c r="D89" s="37">
        <f>IFERROR(E89/E$92,0%)</f>
        <v>0</v>
      </c>
      <c r="E89" s="117">
        <f>$C$84</f>
        <v>0</v>
      </c>
      <c r="F89" s="118" t="s">
        <v>18</v>
      </c>
      <c r="I89" s="69"/>
      <c r="J89" s="79"/>
      <c r="K89" s="79"/>
      <c r="L89" s="79"/>
      <c r="M89" s="79"/>
      <c r="N89" s="79"/>
      <c r="O89" s="67"/>
    </row>
    <row r="90" spans="2:15" ht="18.75" x14ac:dyDescent="0.2">
      <c r="B90" s="115" t="s">
        <v>37</v>
      </c>
      <c r="C90" s="116" t="s">
        <v>38</v>
      </c>
      <c r="D90" s="37">
        <f t="shared" ref="D90" si="4">IFERROR(E90/E$92,0%)</f>
        <v>0</v>
      </c>
      <c r="E90" s="117">
        <f>$E$76</f>
        <v>0</v>
      </c>
      <c r="F90" s="118" t="s">
        <v>18</v>
      </c>
      <c r="I90" s="69"/>
      <c r="J90" s="79"/>
      <c r="K90" s="79"/>
      <c r="L90" s="79"/>
      <c r="M90" s="79"/>
      <c r="N90" s="79"/>
      <c r="O90" s="67"/>
    </row>
    <row r="91" spans="2:15" ht="32.25" thickBot="1" x14ac:dyDescent="0.25">
      <c r="B91" s="119" t="s">
        <v>39</v>
      </c>
      <c r="C91" s="120"/>
      <c r="D91" s="97">
        <f>IFERROR(E91/E$92,0%)</f>
        <v>0</v>
      </c>
      <c r="E91" s="121">
        <f>D76-E89-E90</f>
        <v>0</v>
      </c>
      <c r="F91" s="118" t="s">
        <v>40</v>
      </c>
      <c r="I91" s="69"/>
      <c r="J91" s="79"/>
      <c r="K91" s="79"/>
      <c r="L91" s="79"/>
      <c r="M91" s="79"/>
      <c r="N91" s="79"/>
      <c r="O91" s="67"/>
    </row>
    <row r="92" spans="2:15" ht="33" thickTop="1" thickBot="1" x14ac:dyDescent="0.25">
      <c r="B92" s="125" t="s">
        <v>24</v>
      </c>
      <c r="C92" s="122">
        <f>SUM(C89:C91)</f>
        <v>0</v>
      </c>
      <c r="D92" s="123">
        <f>SUM(D89:D91)</f>
        <v>0</v>
      </c>
      <c r="E92" s="124">
        <f>SUM(E89:E91)</f>
        <v>0</v>
      </c>
      <c r="F92" s="118" t="s">
        <v>41</v>
      </c>
      <c r="I92" s="69"/>
      <c r="J92" s="79"/>
      <c r="K92" s="79"/>
      <c r="L92" s="79"/>
      <c r="M92" s="79"/>
      <c r="N92" s="79"/>
      <c r="O92" s="67"/>
    </row>
    <row r="93" spans="2:15" ht="15.75" x14ac:dyDescent="0.2">
      <c r="B93" s="77"/>
      <c r="C93" s="69"/>
      <c r="D93" s="69"/>
      <c r="E93" s="69"/>
      <c r="F93" s="69"/>
      <c r="G93" s="69"/>
      <c r="H93" s="70"/>
      <c r="I93" s="69"/>
      <c r="J93" s="79"/>
      <c r="K93" s="79"/>
      <c r="L93" s="79"/>
      <c r="M93" s="79"/>
      <c r="N93" s="79"/>
      <c r="O93" s="67"/>
    </row>
    <row r="94" spans="2:15" ht="18.75" x14ac:dyDescent="0.2">
      <c r="B94" s="45" t="s">
        <v>42</v>
      </c>
      <c r="C94" s="69"/>
      <c r="D94" s="69"/>
      <c r="E94" s="69"/>
      <c r="F94" s="69"/>
      <c r="G94" s="69"/>
      <c r="H94" s="70"/>
      <c r="I94" s="69"/>
      <c r="J94" s="79"/>
      <c r="K94" s="79"/>
      <c r="L94" s="79"/>
      <c r="M94" s="79"/>
      <c r="N94" s="79"/>
      <c r="O94" s="67"/>
    </row>
    <row r="95" spans="2:15" ht="15.75" x14ac:dyDescent="0.2">
      <c r="B95" s="77"/>
      <c r="C95" s="69"/>
      <c r="D95" s="69"/>
      <c r="E95" s="69"/>
      <c r="F95" s="69"/>
      <c r="G95" s="69"/>
      <c r="H95" s="70"/>
      <c r="I95" s="69"/>
      <c r="J95" s="79"/>
      <c r="K95" s="79"/>
      <c r="L95" s="79"/>
      <c r="M95" s="79"/>
      <c r="N95" s="79"/>
      <c r="O95" s="67"/>
    </row>
    <row r="96" spans="2:15" ht="15" x14ac:dyDescent="0.2">
      <c r="B96" s="229" t="s">
        <v>43</v>
      </c>
      <c r="C96" s="230"/>
      <c r="D96" s="230"/>
      <c r="E96" s="230"/>
      <c r="F96" s="230"/>
      <c r="G96" s="230"/>
      <c r="H96" s="230"/>
      <c r="I96" s="230"/>
      <c r="J96" s="230"/>
      <c r="K96" s="230"/>
      <c r="L96" s="81"/>
      <c r="M96" s="81"/>
      <c r="N96" s="81"/>
      <c r="O96" s="82"/>
    </row>
    <row r="97" spans="2:15" ht="15.75" x14ac:dyDescent="0.25">
      <c r="B97" s="6"/>
      <c r="C97" s="7"/>
      <c r="D97" s="7"/>
      <c r="E97" s="7"/>
      <c r="F97" s="7"/>
      <c r="G97" s="7"/>
      <c r="H97" s="7"/>
      <c r="I97" s="7"/>
      <c r="J97" s="7"/>
      <c r="K97" s="7"/>
      <c r="L97" s="7"/>
      <c r="M97" s="7"/>
      <c r="N97" s="7"/>
      <c r="O97" s="8"/>
    </row>
    <row r="98" spans="2:15" ht="15.75" x14ac:dyDescent="0.25">
      <c r="B98" s="9" t="s">
        <v>44</v>
      </c>
      <c r="C98" s="10" t="s">
        <v>44</v>
      </c>
      <c r="D98" s="10" t="s">
        <v>44</v>
      </c>
      <c r="E98" s="10" t="s">
        <v>44</v>
      </c>
      <c r="G98" s="10"/>
      <c r="L98" s="13"/>
      <c r="M98" s="13"/>
      <c r="N98" s="13"/>
      <c r="O98" s="11"/>
    </row>
    <row r="99" spans="2:15" ht="15.75" x14ac:dyDescent="0.25">
      <c r="B99" s="12" t="s">
        <v>45</v>
      </c>
      <c r="C99" s="13" t="s">
        <v>46</v>
      </c>
      <c r="D99" s="13" t="s">
        <v>47</v>
      </c>
      <c r="E99" s="13" t="s">
        <v>48</v>
      </c>
      <c r="G99" s="13"/>
      <c r="L99" s="59"/>
      <c r="M99" s="59"/>
      <c r="N99" s="59"/>
      <c r="O99" s="15"/>
    </row>
    <row r="100" spans="2:15" ht="15.75" x14ac:dyDescent="0.25">
      <c r="B100" s="16"/>
      <c r="C100" s="17" t="s">
        <v>49</v>
      </c>
      <c r="D100" s="14"/>
      <c r="E100" s="14"/>
      <c r="G100" s="14"/>
      <c r="L100" s="59"/>
      <c r="M100" s="59"/>
      <c r="N100" s="59"/>
      <c r="O100" s="15"/>
    </row>
    <row r="101" spans="2:15" ht="15.75" x14ac:dyDescent="0.25">
      <c r="B101" s="9" t="s">
        <v>44</v>
      </c>
      <c r="C101" s="10" t="s">
        <v>44</v>
      </c>
      <c r="D101" s="10" t="s">
        <v>44</v>
      </c>
      <c r="E101" s="10" t="s">
        <v>44</v>
      </c>
      <c r="G101" s="10"/>
      <c r="L101" s="59"/>
      <c r="M101" s="59"/>
      <c r="N101" s="59"/>
      <c r="O101" s="15"/>
    </row>
    <row r="102" spans="2:15" ht="15.75" x14ac:dyDescent="0.25">
      <c r="B102" s="12" t="s">
        <v>45</v>
      </c>
      <c r="C102" s="13" t="s">
        <v>46</v>
      </c>
      <c r="D102" s="13" t="s">
        <v>47</v>
      </c>
      <c r="E102" s="13" t="s">
        <v>50</v>
      </c>
      <c r="G102" s="13"/>
      <c r="L102" s="58"/>
      <c r="M102" s="58"/>
      <c r="N102" s="58"/>
      <c r="O102" s="18"/>
    </row>
    <row r="103" spans="2:15" ht="15.75" x14ac:dyDescent="0.25">
      <c r="B103" s="83"/>
      <c r="C103" s="17"/>
      <c r="D103" s="14"/>
      <c r="E103" s="14"/>
      <c r="F103" s="14"/>
      <c r="G103" s="14"/>
      <c r="H103" s="14"/>
      <c r="I103" s="14"/>
      <c r="J103" s="14"/>
      <c r="L103" s="58"/>
      <c r="M103" s="58"/>
      <c r="N103" s="58"/>
      <c r="O103" s="18"/>
    </row>
    <row r="104" spans="2:15" ht="10.5" customHeight="1" thickBot="1" x14ac:dyDescent="0.25">
      <c r="B104" s="84"/>
      <c r="C104" s="85"/>
      <c r="D104" s="85"/>
      <c r="E104" s="85"/>
      <c r="F104" s="85"/>
      <c r="G104" s="85"/>
      <c r="H104" s="85"/>
      <c r="I104" s="85"/>
      <c r="J104" s="85"/>
      <c r="K104" s="85"/>
      <c r="L104" s="85"/>
      <c r="M104" s="85"/>
      <c r="N104" s="85"/>
      <c r="O104" s="86"/>
    </row>
  </sheetData>
  <sheetProtection insertRows="0" selectLockedCells="1"/>
  <protectedRanges>
    <protectedRange sqref="K12:O17 M24 C18:K19 B32 H25:I31 M25:N32 B44 G44:I44 H37:I43 B56 G56:I56 H49:I55 F32:I32 B68:B69 G68:I69 H61:I67" name="טווח1"/>
    <protectedRange sqref="E14:H14 E17:H17 I15 C14 H16 E16 D25:D31 D37:D43 D49:D55 D61:D67" name="טווח1_4"/>
    <protectedRange sqref="C81:C83 E89:E91 G89:G91" name="טווח1_3_1"/>
    <protectedRange sqref="G72:G75 D72:E75" name="טווח1_7_3"/>
    <protectedRange sqref="D89:D91" name="טווח1_3_1_1"/>
  </protectedRanges>
  <dataConsolidate/>
  <mergeCells count="18">
    <mergeCell ref="B58:I58"/>
    <mergeCell ref="B68:F68"/>
    <mergeCell ref="B96:K96"/>
    <mergeCell ref="B75:C75"/>
    <mergeCell ref="B76:C76"/>
    <mergeCell ref="B10:O10"/>
    <mergeCell ref="B18:C18"/>
    <mergeCell ref="D18:N18"/>
    <mergeCell ref="B20:I20"/>
    <mergeCell ref="B74:C74"/>
    <mergeCell ref="B72:C72"/>
    <mergeCell ref="B73:C73"/>
    <mergeCell ref="B22:I22"/>
    <mergeCell ref="B34:I34"/>
    <mergeCell ref="B44:F44"/>
    <mergeCell ref="B46:I46"/>
    <mergeCell ref="B56:F56"/>
    <mergeCell ref="B32:E32"/>
  </mergeCells>
  <conditionalFormatting sqref="D92">
    <cfRule type="cellIs" dxfId="3" priority="11" operator="notEqual">
      <formula>1</formula>
    </cfRule>
  </conditionalFormatting>
  <conditionalFormatting sqref="I37:I43">
    <cfRule type="cellIs" dxfId="2" priority="3" operator="greaterThan">
      <formula>0.9</formula>
    </cfRule>
  </conditionalFormatting>
  <conditionalFormatting sqref="I49:I55">
    <cfRule type="cellIs" dxfId="1" priority="2" operator="greaterThan">
      <formula>0.9</formula>
    </cfRule>
  </conditionalFormatting>
  <conditionalFormatting sqref="I61:I67">
    <cfRule type="cellIs" dxfId="0" priority="1" operator="greaterThan">
      <formula>0.9</formula>
    </cfRule>
  </conditionalFormatting>
  <dataValidations count="3">
    <dataValidation allowBlank="1" showInputMessage="1" showErrorMessage="1" error="לא ניתן לבקש יותר מ-2 מיליון ש&quot;ח " sqref="E76:F79 G77:G79" xr:uid="{A8818040-0353-41CB-8070-DE594D3C0F0E}"/>
    <dataValidation operator="lessThanOrEqual" allowBlank="1" showErrorMessage="1" error="סכום התמיכה גבוה מסכום התמיכה המקסימלי עבור מועצה בגודל זה" sqref="E72:F75" xr:uid="{4596F788-7EBF-4906-B4EF-2C7D0EF03E72}"/>
    <dataValidation type="decimal" operator="lessThanOrEqual" allowBlank="1" showInputMessage="1" showErrorMessage="1" error="סכום התמיכה גבוה מ-90%" sqref="H25:H31 H37:H43 H49:H55 H61:H67" xr:uid="{057B6B21-C205-4569-8612-C7A21ABF7FD7}">
      <formula1>F25*0.9</formula1>
    </dataValidation>
  </dataValidations>
  <printOptions headings="1"/>
  <pageMargins left="0.31496062992125984" right="0.31496062992125984" top="0.35433070866141736" bottom="0.35433070866141736" header="0.31496062992125984" footer="0.31496062992125984"/>
  <pageSetup paperSize="9" scale="67"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6FDF69C-3045-4599-86F4-06B846ED7AA5}">
          <x14:formula1>
            <xm:f>'רשימות נפתחות'!#REF!</xm:f>
          </x14:formula1>
          <xm:sqref>C17</xm:sqref>
        </x14:dataValidation>
        <x14:dataValidation type="list" allowBlank="1" showInputMessage="1" showErrorMessage="1" xr:uid="{6BABA3D7-BBE2-4003-A0EF-0DDC95C3C794}">
          <x14:formula1>
            <xm:f>'רשימות נפתחות'!$B$10:$B$17</xm:f>
          </x14:formula1>
          <xm:sqref>C14</xm:sqref>
        </x14:dataValidation>
        <x14:dataValidation type="list" allowBlank="1" showInputMessage="1" showErrorMessage="1" xr:uid="{605022CA-2BD5-41A1-99A0-C34D9A1DC9B1}">
          <x14:formula1>
            <xm:f>'רשימות נפתחות'!$B$3:$B$5</xm:f>
          </x14:formula1>
          <xm:sqref>B25:B31</xm:sqref>
        </x14:dataValidation>
        <x14:dataValidation type="list" allowBlank="1" showInputMessage="1" showErrorMessage="1" xr:uid="{BDF013E6-6BB2-4997-80C9-B903BB98E15E}">
          <x14:formula1>
            <xm:f>'רשימות נפתחות'!$D$3</xm:f>
          </x14:formula1>
          <xm:sqref>B37:B43</xm:sqref>
        </x14:dataValidation>
        <x14:dataValidation type="list" allowBlank="1" showInputMessage="1" showErrorMessage="1" xr:uid="{262C73A1-6809-4BDF-B763-1B6ADB51D897}">
          <x14:formula1>
            <xm:f>'רשימות נפתחות'!$F$3</xm:f>
          </x14:formula1>
          <xm:sqref>B49:B55</xm:sqref>
        </x14:dataValidation>
        <x14:dataValidation type="list" allowBlank="1" showInputMessage="1" showErrorMessage="1" xr:uid="{7B7ACA19-D05F-4504-B72A-AB4A6065F133}">
          <x14:formula1>
            <xm:f>'רשימות נפתחות'!$H$3</xm:f>
          </x14:formula1>
          <xm:sqref>B61:B67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739A7-510C-49D1-B09D-01DA821B432C}">
  <sheetPr>
    <tabColor theme="9" tint="0.59999389629810485"/>
  </sheetPr>
  <dimension ref="B1:N19"/>
  <sheetViews>
    <sheetView rightToLeft="1" zoomScale="90" zoomScaleNormal="90" workbookViewId="0">
      <selection activeCell="C23" sqref="C23"/>
    </sheetView>
  </sheetViews>
  <sheetFormatPr defaultRowHeight="14.25" x14ac:dyDescent="0.2"/>
  <cols>
    <col min="1" max="1" width="4" customWidth="1"/>
    <col min="2" max="2" width="4.875" customWidth="1"/>
    <col min="3" max="3" width="15.875" customWidth="1"/>
    <col min="10" max="10" width="12.875" customWidth="1"/>
  </cols>
  <sheetData>
    <row r="1" spans="2:14" ht="8.25" customHeight="1" thickBot="1" x14ac:dyDescent="0.25"/>
    <row r="2" spans="2:14" x14ac:dyDescent="0.2">
      <c r="B2" s="1"/>
      <c r="C2" s="2"/>
      <c r="D2" s="2"/>
      <c r="E2" s="2"/>
      <c r="F2" s="2"/>
      <c r="G2" s="2"/>
      <c r="H2" s="2"/>
      <c r="I2" s="2"/>
      <c r="J2" s="2"/>
      <c r="K2" s="2"/>
      <c r="L2" s="3"/>
    </row>
    <row r="3" spans="2:14" x14ac:dyDescent="0.2">
      <c r="B3" s="4"/>
      <c r="L3" s="5"/>
    </row>
    <row r="4" spans="2:14" x14ac:dyDescent="0.2">
      <c r="B4" s="4"/>
      <c r="L4" s="5"/>
    </row>
    <row r="5" spans="2:14" ht="45" customHeight="1" x14ac:dyDescent="0.2">
      <c r="B5" s="172"/>
      <c r="C5" s="289" t="s">
        <v>89</v>
      </c>
      <c r="D5" s="289"/>
      <c r="E5" s="289"/>
      <c r="F5" s="289"/>
      <c r="G5" s="289"/>
      <c r="H5" s="289"/>
      <c r="I5" s="289"/>
      <c r="J5" s="289"/>
      <c r="K5" s="173"/>
      <c r="L5" s="174"/>
      <c r="M5" s="173"/>
      <c r="N5" s="173"/>
    </row>
    <row r="6" spans="2:14" ht="21" thickBot="1" x14ac:dyDescent="0.25">
      <c r="B6" s="264"/>
      <c r="C6" s="290"/>
      <c r="D6" s="290"/>
      <c r="E6" s="290"/>
      <c r="F6" s="290"/>
      <c r="G6" s="290"/>
      <c r="H6" s="290"/>
      <c r="I6" s="290"/>
      <c r="J6" s="290"/>
      <c r="K6" s="290"/>
      <c r="L6" s="277"/>
      <c r="M6" s="173"/>
      <c r="N6" s="173"/>
    </row>
    <row r="7" spans="2:14" ht="16.5" thickBot="1" x14ac:dyDescent="0.25">
      <c r="B7" s="4"/>
      <c r="C7" s="175" t="s">
        <v>90</v>
      </c>
      <c r="D7" s="291"/>
      <c r="E7" s="292"/>
      <c r="F7" s="264"/>
      <c r="G7" s="290"/>
      <c r="H7" s="290"/>
      <c r="I7" s="290"/>
      <c r="J7" s="290"/>
      <c r="K7" s="290"/>
      <c r="L7" s="277"/>
    </row>
    <row r="8" spans="2:14" ht="15.75" customHeight="1" thickBot="1" x14ac:dyDescent="0.25">
      <c r="B8" s="264"/>
      <c r="C8" s="290"/>
      <c r="D8" s="290"/>
      <c r="E8" s="290"/>
      <c r="F8" s="290"/>
      <c r="G8" s="290"/>
      <c r="H8" s="290"/>
      <c r="I8" s="290"/>
      <c r="J8" s="290"/>
      <c r="K8" s="290"/>
      <c r="L8" s="277"/>
    </row>
    <row r="9" spans="2:14" ht="14.25" customHeight="1" x14ac:dyDescent="0.2">
      <c r="B9" s="264"/>
      <c r="C9" s="265"/>
      <c r="D9" s="268" t="s">
        <v>91</v>
      </c>
      <c r="E9" s="269"/>
      <c r="F9" s="269"/>
      <c r="G9" s="269"/>
      <c r="H9" s="269"/>
      <c r="I9" s="269"/>
      <c r="J9" s="269"/>
      <c r="K9" s="270"/>
      <c r="L9" s="277"/>
    </row>
    <row r="10" spans="2:14" ht="15.75" customHeight="1" x14ac:dyDescent="0.2">
      <c r="B10" s="264"/>
      <c r="C10" s="266"/>
      <c r="D10" s="271"/>
      <c r="E10" s="272"/>
      <c r="F10" s="272"/>
      <c r="G10" s="272"/>
      <c r="H10" s="272"/>
      <c r="I10" s="272"/>
      <c r="J10" s="272"/>
      <c r="K10" s="273"/>
      <c r="L10" s="277"/>
    </row>
    <row r="11" spans="2:14" ht="83.25" customHeight="1" thickBot="1" x14ac:dyDescent="0.25">
      <c r="B11" s="264"/>
      <c r="C11" s="267"/>
      <c r="D11" s="274"/>
      <c r="E11" s="275"/>
      <c r="F11" s="275"/>
      <c r="G11" s="275"/>
      <c r="H11" s="275"/>
      <c r="I11" s="275"/>
      <c r="J11" s="275"/>
      <c r="K11" s="276"/>
      <c r="L11" s="277"/>
    </row>
    <row r="12" spans="2:14" x14ac:dyDescent="0.2">
      <c r="B12" s="264"/>
      <c r="C12" s="279" t="s">
        <v>138</v>
      </c>
      <c r="D12" s="280"/>
      <c r="E12" s="280"/>
      <c r="F12" s="280"/>
      <c r="G12" s="280"/>
      <c r="H12" s="280"/>
      <c r="I12" s="280"/>
      <c r="J12" s="280"/>
      <c r="K12" s="280"/>
      <c r="L12" s="277"/>
    </row>
    <row r="13" spans="2:14" x14ac:dyDescent="0.2">
      <c r="B13" s="264"/>
      <c r="C13" s="281"/>
      <c r="D13" s="281"/>
      <c r="E13" s="281"/>
      <c r="F13" s="281"/>
      <c r="G13" s="281"/>
      <c r="H13" s="281"/>
      <c r="I13" s="281"/>
      <c r="J13" s="281"/>
      <c r="K13" s="281"/>
      <c r="L13" s="277"/>
    </row>
    <row r="14" spans="2:14" x14ac:dyDescent="0.2">
      <c r="B14" s="264"/>
      <c r="C14" s="281"/>
      <c r="D14" s="281"/>
      <c r="E14" s="281"/>
      <c r="F14" s="281"/>
      <c r="G14" s="281"/>
      <c r="H14" s="281"/>
      <c r="I14" s="281"/>
      <c r="J14" s="281"/>
      <c r="K14" s="281"/>
      <c r="L14" s="277"/>
    </row>
    <row r="15" spans="2:14" x14ac:dyDescent="0.2">
      <c r="B15" s="264"/>
      <c r="C15" s="281"/>
      <c r="D15" s="281"/>
      <c r="E15" s="281"/>
      <c r="F15" s="281"/>
      <c r="G15" s="281"/>
      <c r="H15" s="281"/>
      <c r="I15" s="281"/>
      <c r="J15" s="281"/>
      <c r="K15" s="281"/>
      <c r="L15" s="277"/>
    </row>
    <row r="16" spans="2:14" x14ac:dyDescent="0.2">
      <c r="B16" s="264"/>
      <c r="C16" s="281"/>
      <c r="D16" s="281"/>
      <c r="E16" s="281"/>
      <c r="F16" s="281"/>
      <c r="G16" s="281"/>
      <c r="H16" s="281"/>
      <c r="I16" s="281"/>
      <c r="J16" s="281"/>
      <c r="K16" s="281"/>
      <c r="L16" s="277"/>
    </row>
    <row r="17" spans="2:12" ht="15.75" x14ac:dyDescent="0.2">
      <c r="B17" s="4"/>
      <c r="C17" s="176" t="s">
        <v>85</v>
      </c>
      <c r="E17" s="284" t="s">
        <v>86</v>
      </c>
      <c r="F17" s="284"/>
      <c r="G17" s="284"/>
      <c r="H17" s="285" t="s">
        <v>85</v>
      </c>
      <c r="I17" s="285"/>
      <c r="J17" s="285" t="s">
        <v>85</v>
      </c>
      <c r="K17" s="285"/>
      <c r="L17" s="277"/>
    </row>
    <row r="18" spans="2:12" ht="15.75" x14ac:dyDescent="0.25">
      <c r="B18" s="286" t="s">
        <v>45</v>
      </c>
      <c r="C18" s="287"/>
      <c r="D18" s="287"/>
      <c r="E18" s="288" t="s">
        <v>87</v>
      </c>
      <c r="F18" s="288"/>
      <c r="G18" s="288"/>
      <c r="H18" s="288" t="s">
        <v>47</v>
      </c>
      <c r="I18" s="288"/>
      <c r="J18" s="288" t="s">
        <v>88</v>
      </c>
      <c r="K18" s="288"/>
      <c r="L18" s="277"/>
    </row>
    <row r="19" spans="2:12" ht="15" thickBot="1" x14ac:dyDescent="0.25">
      <c r="B19" s="282"/>
      <c r="C19" s="283"/>
      <c r="D19" s="283"/>
      <c r="E19" s="283"/>
      <c r="F19" s="283"/>
      <c r="G19" s="283"/>
      <c r="H19" s="283"/>
      <c r="I19" s="283"/>
      <c r="J19" s="283"/>
      <c r="K19" s="283"/>
      <c r="L19" s="278"/>
    </row>
  </sheetData>
  <protectedRanges>
    <protectedRange sqref="C17 H17 J17" name="Appendix_2_range_2"/>
    <protectedRange sqref="E17:G17" name="Appendix_2_range_3"/>
  </protectedRanges>
  <mergeCells count="18">
    <mergeCell ref="C5:J5"/>
    <mergeCell ref="B6:L6"/>
    <mergeCell ref="D7:E7"/>
    <mergeCell ref="F7:L7"/>
    <mergeCell ref="B8:L8"/>
    <mergeCell ref="B9:B16"/>
    <mergeCell ref="C9:C11"/>
    <mergeCell ref="D9:K11"/>
    <mergeCell ref="L9:L19"/>
    <mergeCell ref="C12:K16"/>
    <mergeCell ref="B19:K19"/>
    <mergeCell ref="E17:G17"/>
    <mergeCell ref="H17:I17"/>
    <mergeCell ref="J17:K17"/>
    <mergeCell ref="B18:D18"/>
    <mergeCell ref="E18:G18"/>
    <mergeCell ref="H18:I18"/>
    <mergeCell ref="J18:K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2</xdr:col>
                    <xdr:colOff>400050</xdr:colOff>
                    <xdr:row>8</xdr:row>
                    <xdr:rowOff>19050</xdr:rowOff>
                  </from>
                  <to>
                    <xdr:col>2</xdr:col>
                    <xdr:colOff>704850</xdr:colOff>
                    <xdr:row>9</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26CA-C0CF-425A-92CE-85868DF8C95A}">
  <sheetPr>
    <tabColor theme="9" tint="0.59999389629810485"/>
  </sheetPr>
  <dimension ref="B1:N19"/>
  <sheetViews>
    <sheetView rightToLeft="1" zoomScale="90" zoomScaleNormal="90" workbookViewId="0">
      <selection activeCell="E24" sqref="E24"/>
    </sheetView>
  </sheetViews>
  <sheetFormatPr defaultRowHeight="14.25" x14ac:dyDescent="0.2"/>
  <cols>
    <col min="1" max="1" width="4" customWidth="1"/>
    <col min="2" max="2" width="4.875" customWidth="1"/>
    <col min="3" max="3" width="15.875" customWidth="1"/>
    <col min="10" max="10" width="12.875" customWidth="1"/>
  </cols>
  <sheetData>
    <row r="1" spans="2:14" ht="8.25" customHeight="1" thickBot="1" x14ac:dyDescent="0.25"/>
    <row r="2" spans="2:14" x14ac:dyDescent="0.2">
      <c r="B2" s="1"/>
      <c r="C2" s="2"/>
      <c r="D2" s="2"/>
      <c r="E2" s="2"/>
      <c r="F2" s="2"/>
      <c r="G2" s="2"/>
      <c r="H2" s="2"/>
      <c r="I2" s="2"/>
      <c r="J2" s="2"/>
      <c r="K2" s="2"/>
      <c r="L2" s="3"/>
    </row>
    <row r="3" spans="2:14" x14ac:dyDescent="0.2">
      <c r="B3" s="4"/>
      <c r="L3" s="5"/>
    </row>
    <row r="4" spans="2:14" x14ac:dyDescent="0.2">
      <c r="B4" s="4"/>
      <c r="L4" s="5"/>
    </row>
    <row r="5" spans="2:14" ht="67.150000000000006" customHeight="1" x14ac:dyDescent="0.2">
      <c r="B5" s="172"/>
      <c r="C5" s="289" t="s">
        <v>105</v>
      </c>
      <c r="D5" s="289"/>
      <c r="E5" s="289"/>
      <c r="F5" s="289"/>
      <c r="G5" s="289"/>
      <c r="H5" s="289"/>
      <c r="I5" s="289"/>
      <c r="J5" s="289"/>
      <c r="K5" s="173"/>
      <c r="L5" s="174"/>
      <c r="M5" s="173"/>
      <c r="N5" s="173"/>
    </row>
    <row r="6" spans="2:14" ht="21" thickBot="1" x14ac:dyDescent="0.25">
      <c r="B6" s="264"/>
      <c r="C6" s="290"/>
      <c r="D6" s="290"/>
      <c r="E6" s="290"/>
      <c r="F6" s="290"/>
      <c r="G6" s="290"/>
      <c r="H6" s="290"/>
      <c r="I6" s="290"/>
      <c r="J6" s="290"/>
      <c r="K6" s="290"/>
      <c r="L6" s="277"/>
      <c r="M6" s="173"/>
      <c r="N6" s="173"/>
    </row>
    <row r="7" spans="2:14" ht="16.5" thickBot="1" x14ac:dyDescent="0.25">
      <c r="B7" s="4"/>
      <c r="C7" s="175" t="s">
        <v>90</v>
      </c>
      <c r="D7" s="291"/>
      <c r="E7" s="292"/>
      <c r="F7" s="264"/>
      <c r="G7" s="290"/>
      <c r="H7" s="290"/>
      <c r="I7" s="290"/>
      <c r="J7" s="290"/>
      <c r="K7" s="290"/>
      <c r="L7" s="277"/>
    </row>
    <row r="8" spans="2:14" ht="15.75" customHeight="1" thickBot="1" x14ac:dyDescent="0.25">
      <c r="B8" s="264"/>
      <c r="C8" s="290"/>
      <c r="D8" s="290"/>
      <c r="E8" s="290"/>
      <c r="F8" s="290"/>
      <c r="G8" s="290"/>
      <c r="H8" s="290"/>
      <c r="I8" s="290"/>
      <c r="J8" s="290"/>
      <c r="K8" s="290"/>
      <c r="L8" s="277"/>
    </row>
    <row r="9" spans="2:14" ht="14.25" customHeight="1" x14ac:dyDescent="0.2">
      <c r="B9" s="264"/>
      <c r="C9" s="265"/>
      <c r="D9" s="268" t="s">
        <v>110</v>
      </c>
      <c r="E9" s="269"/>
      <c r="F9" s="269"/>
      <c r="G9" s="269"/>
      <c r="H9" s="269"/>
      <c r="I9" s="269"/>
      <c r="J9" s="269"/>
      <c r="K9" s="270"/>
      <c r="L9" s="277"/>
    </row>
    <row r="10" spans="2:14" ht="15.75" customHeight="1" x14ac:dyDescent="0.2">
      <c r="B10" s="264"/>
      <c r="C10" s="266"/>
      <c r="D10" s="271"/>
      <c r="E10" s="272"/>
      <c r="F10" s="272"/>
      <c r="G10" s="272"/>
      <c r="H10" s="272"/>
      <c r="I10" s="272"/>
      <c r="J10" s="272"/>
      <c r="K10" s="273"/>
      <c r="L10" s="277"/>
    </row>
    <row r="11" spans="2:14" ht="83.25" customHeight="1" thickBot="1" x14ac:dyDescent="0.25">
      <c r="B11" s="264"/>
      <c r="C11" s="267"/>
      <c r="D11" s="274"/>
      <c r="E11" s="275"/>
      <c r="F11" s="275"/>
      <c r="G11" s="275"/>
      <c r="H11" s="275"/>
      <c r="I11" s="275"/>
      <c r="J11" s="275"/>
      <c r="K11" s="276"/>
      <c r="L11" s="277"/>
    </row>
    <row r="12" spans="2:14" ht="13.9" customHeight="1" x14ac:dyDescent="0.2">
      <c r="B12" s="264"/>
      <c r="C12" s="279" t="s">
        <v>138</v>
      </c>
      <c r="D12" s="280"/>
      <c r="E12" s="280"/>
      <c r="F12" s="280"/>
      <c r="G12" s="280"/>
      <c r="H12" s="280"/>
      <c r="I12" s="280"/>
      <c r="J12" s="280"/>
      <c r="K12" s="280"/>
      <c r="L12" s="277"/>
    </row>
    <row r="13" spans="2:14" x14ac:dyDescent="0.2">
      <c r="B13" s="264"/>
      <c r="C13" s="281"/>
      <c r="D13" s="281"/>
      <c r="E13" s="281"/>
      <c r="F13" s="281"/>
      <c r="G13" s="281"/>
      <c r="H13" s="281"/>
      <c r="I13" s="281"/>
      <c r="J13" s="281"/>
      <c r="K13" s="281"/>
      <c r="L13" s="277"/>
    </row>
    <row r="14" spans="2:14" x14ac:dyDescent="0.2">
      <c r="B14" s="264"/>
      <c r="C14" s="281"/>
      <c r="D14" s="281"/>
      <c r="E14" s="281"/>
      <c r="F14" s="281"/>
      <c r="G14" s="281"/>
      <c r="H14" s="281"/>
      <c r="I14" s="281"/>
      <c r="J14" s="281"/>
      <c r="K14" s="281"/>
      <c r="L14" s="277"/>
    </row>
    <row r="15" spans="2:14" x14ac:dyDescent="0.2">
      <c r="B15" s="264"/>
      <c r="C15" s="281"/>
      <c r="D15" s="281"/>
      <c r="E15" s="281"/>
      <c r="F15" s="281"/>
      <c r="G15" s="281"/>
      <c r="H15" s="281"/>
      <c r="I15" s="281"/>
      <c r="J15" s="281"/>
      <c r="K15" s="281"/>
      <c r="L15" s="277"/>
    </row>
    <row r="16" spans="2:14" x14ac:dyDescent="0.2">
      <c r="B16" s="264"/>
      <c r="C16" s="281"/>
      <c r="D16" s="281"/>
      <c r="E16" s="281"/>
      <c r="F16" s="281"/>
      <c r="G16" s="281"/>
      <c r="H16" s="281"/>
      <c r="I16" s="281"/>
      <c r="J16" s="281"/>
      <c r="K16" s="281"/>
      <c r="L16" s="277"/>
    </row>
    <row r="17" spans="2:12" ht="15.75" x14ac:dyDescent="0.2">
      <c r="B17" s="4"/>
      <c r="C17" s="178" t="s">
        <v>85</v>
      </c>
      <c r="E17" s="284" t="s">
        <v>86</v>
      </c>
      <c r="F17" s="284"/>
      <c r="G17" s="284"/>
      <c r="H17" s="285" t="s">
        <v>85</v>
      </c>
      <c r="I17" s="285"/>
      <c r="J17" s="285" t="s">
        <v>85</v>
      </c>
      <c r="K17" s="285"/>
      <c r="L17" s="277"/>
    </row>
    <row r="18" spans="2:12" ht="15.75" x14ac:dyDescent="0.25">
      <c r="B18" s="286" t="s">
        <v>45</v>
      </c>
      <c r="C18" s="287"/>
      <c r="D18" s="287"/>
      <c r="E18" s="288" t="s">
        <v>87</v>
      </c>
      <c r="F18" s="288"/>
      <c r="G18" s="288"/>
      <c r="H18" s="288" t="s">
        <v>47</v>
      </c>
      <c r="I18" s="288"/>
      <c r="J18" s="288" t="s">
        <v>88</v>
      </c>
      <c r="K18" s="288"/>
      <c r="L18" s="277"/>
    </row>
    <row r="19" spans="2:12" ht="15" thickBot="1" x14ac:dyDescent="0.25">
      <c r="B19" s="282"/>
      <c r="C19" s="283"/>
      <c r="D19" s="283"/>
      <c r="E19" s="283"/>
      <c r="F19" s="283"/>
      <c r="G19" s="283"/>
      <c r="H19" s="283"/>
      <c r="I19" s="283"/>
      <c r="J19" s="283"/>
      <c r="K19" s="283"/>
      <c r="L19" s="278"/>
    </row>
  </sheetData>
  <protectedRanges>
    <protectedRange sqref="C17 H17 J17" name="Appendix_2_range_2"/>
    <protectedRange sqref="E17:G17" name="Appendix_2_range_3"/>
  </protectedRanges>
  <mergeCells count="18">
    <mergeCell ref="C5:J5"/>
    <mergeCell ref="B6:L6"/>
    <mergeCell ref="D7:E7"/>
    <mergeCell ref="F7:L7"/>
    <mergeCell ref="B8:L8"/>
    <mergeCell ref="B9:B16"/>
    <mergeCell ref="C9:C11"/>
    <mergeCell ref="D9:K11"/>
    <mergeCell ref="L9:L19"/>
    <mergeCell ref="C12:K16"/>
    <mergeCell ref="B19:K19"/>
    <mergeCell ref="E17:G17"/>
    <mergeCell ref="H17:I17"/>
    <mergeCell ref="J17:K17"/>
    <mergeCell ref="B18:D18"/>
    <mergeCell ref="E18:G18"/>
    <mergeCell ref="H18:I18"/>
    <mergeCell ref="J18:K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2</xdr:col>
                    <xdr:colOff>400050</xdr:colOff>
                    <xdr:row>8</xdr:row>
                    <xdr:rowOff>19050</xdr:rowOff>
                  </from>
                  <to>
                    <xdr:col>2</xdr:col>
                    <xdr:colOff>704850</xdr:colOff>
                    <xdr:row>9</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8E39-A230-498D-A9B3-C83C880C19AE}">
  <sheetPr>
    <tabColor theme="9" tint="0.59999389629810485"/>
  </sheetPr>
  <dimension ref="B1:N19"/>
  <sheetViews>
    <sheetView rightToLeft="1" zoomScale="90" zoomScaleNormal="90" workbookViewId="0">
      <selection activeCell="C12" sqref="C12:K16"/>
    </sheetView>
  </sheetViews>
  <sheetFormatPr defaultRowHeight="14.25" x14ac:dyDescent="0.2"/>
  <cols>
    <col min="1" max="1" width="4" customWidth="1"/>
    <col min="2" max="2" width="4.875" customWidth="1"/>
    <col min="3" max="3" width="15.875" customWidth="1"/>
    <col min="10" max="10" width="12.875" customWidth="1"/>
  </cols>
  <sheetData>
    <row r="1" spans="2:14" ht="8.25" customHeight="1" thickBot="1" x14ac:dyDescent="0.25"/>
    <row r="2" spans="2:14" x14ac:dyDescent="0.2">
      <c r="B2" s="1"/>
      <c r="C2" s="2"/>
      <c r="D2" s="2"/>
      <c r="E2" s="2"/>
      <c r="F2" s="2"/>
      <c r="G2" s="2"/>
      <c r="H2" s="2"/>
      <c r="I2" s="2"/>
      <c r="J2" s="2"/>
      <c r="K2" s="2"/>
      <c r="L2" s="3"/>
    </row>
    <row r="3" spans="2:14" x14ac:dyDescent="0.2">
      <c r="B3" s="4"/>
      <c r="L3" s="5"/>
    </row>
    <row r="4" spans="2:14" x14ac:dyDescent="0.2">
      <c r="B4" s="4"/>
      <c r="L4" s="5"/>
    </row>
    <row r="5" spans="2:14" ht="45" customHeight="1" x14ac:dyDescent="0.2">
      <c r="B5" s="172"/>
      <c r="C5" s="289" t="s">
        <v>106</v>
      </c>
      <c r="D5" s="289"/>
      <c r="E5" s="289"/>
      <c r="F5" s="289"/>
      <c r="G5" s="289"/>
      <c r="H5" s="289"/>
      <c r="I5" s="289"/>
      <c r="J5" s="289"/>
      <c r="K5" s="173"/>
      <c r="L5" s="174"/>
      <c r="M5" s="173"/>
      <c r="N5" s="173"/>
    </row>
    <row r="6" spans="2:14" ht="21" thickBot="1" x14ac:dyDescent="0.25">
      <c r="B6" s="264"/>
      <c r="C6" s="290"/>
      <c r="D6" s="290"/>
      <c r="E6" s="290"/>
      <c r="F6" s="290"/>
      <c r="G6" s="290"/>
      <c r="H6" s="290"/>
      <c r="I6" s="290"/>
      <c r="J6" s="290"/>
      <c r="K6" s="290"/>
      <c r="L6" s="277"/>
      <c r="M6" s="173"/>
      <c r="N6" s="173"/>
    </row>
    <row r="7" spans="2:14" ht="16.5" thickBot="1" x14ac:dyDescent="0.25">
      <c r="B7" s="4"/>
      <c r="C7" s="175" t="s">
        <v>90</v>
      </c>
      <c r="D7" s="291"/>
      <c r="E7" s="292"/>
      <c r="F7" s="264"/>
      <c r="G7" s="290"/>
      <c r="H7" s="290"/>
      <c r="I7" s="290"/>
      <c r="J7" s="290"/>
      <c r="K7" s="290"/>
      <c r="L7" s="277"/>
    </row>
    <row r="8" spans="2:14" ht="15.75" customHeight="1" thickBot="1" x14ac:dyDescent="0.25">
      <c r="B8" s="264"/>
      <c r="C8" s="290"/>
      <c r="D8" s="290"/>
      <c r="E8" s="290"/>
      <c r="F8" s="290"/>
      <c r="G8" s="290"/>
      <c r="H8" s="290"/>
      <c r="I8" s="290"/>
      <c r="J8" s="290"/>
      <c r="K8" s="290"/>
      <c r="L8" s="277"/>
    </row>
    <row r="9" spans="2:14" ht="14.25" customHeight="1" x14ac:dyDescent="0.2">
      <c r="B9" s="264"/>
      <c r="C9" s="265"/>
      <c r="D9" s="268" t="s">
        <v>111</v>
      </c>
      <c r="E9" s="269"/>
      <c r="F9" s="269"/>
      <c r="G9" s="269"/>
      <c r="H9" s="269"/>
      <c r="I9" s="269"/>
      <c r="J9" s="269"/>
      <c r="K9" s="270"/>
      <c r="L9" s="277"/>
    </row>
    <row r="10" spans="2:14" ht="15.75" customHeight="1" x14ac:dyDescent="0.2">
      <c r="B10" s="264"/>
      <c r="C10" s="266"/>
      <c r="D10" s="271"/>
      <c r="E10" s="272"/>
      <c r="F10" s="272"/>
      <c r="G10" s="272"/>
      <c r="H10" s="272"/>
      <c r="I10" s="272"/>
      <c r="J10" s="272"/>
      <c r="K10" s="273"/>
      <c r="L10" s="277"/>
    </row>
    <row r="11" spans="2:14" ht="83.25" customHeight="1" thickBot="1" x14ac:dyDescent="0.25">
      <c r="B11" s="264"/>
      <c r="C11" s="267"/>
      <c r="D11" s="274"/>
      <c r="E11" s="275"/>
      <c r="F11" s="275"/>
      <c r="G11" s="275"/>
      <c r="H11" s="275"/>
      <c r="I11" s="275"/>
      <c r="J11" s="275"/>
      <c r="K11" s="276"/>
      <c r="L11" s="277"/>
    </row>
    <row r="12" spans="2:14" ht="13.9" customHeight="1" x14ac:dyDescent="0.2">
      <c r="B12" s="264"/>
      <c r="C12" s="279" t="s">
        <v>138</v>
      </c>
      <c r="D12" s="280"/>
      <c r="E12" s="280"/>
      <c r="F12" s="280"/>
      <c r="G12" s="280"/>
      <c r="H12" s="280"/>
      <c r="I12" s="280"/>
      <c r="J12" s="280"/>
      <c r="K12" s="280"/>
      <c r="L12" s="277"/>
    </row>
    <row r="13" spans="2:14" x14ac:dyDescent="0.2">
      <c r="B13" s="264"/>
      <c r="C13" s="281"/>
      <c r="D13" s="281"/>
      <c r="E13" s="281"/>
      <c r="F13" s="281"/>
      <c r="G13" s="281"/>
      <c r="H13" s="281"/>
      <c r="I13" s="281"/>
      <c r="J13" s="281"/>
      <c r="K13" s="281"/>
      <c r="L13" s="277"/>
    </row>
    <row r="14" spans="2:14" x14ac:dyDescent="0.2">
      <c r="B14" s="264"/>
      <c r="C14" s="281"/>
      <c r="D14" s="281"/>
      <c r="E14" s="281"/>
      <c r="F14" s="281"/>
      <c r="G14" s="281"/>
      <c r="H14" s="281"/>
      <c r="I14" s="281"/>
      <c r="J14" s="281"/>
      <c r="K14" s="281"/>
      <c r="L14" s="277"/>
    </row>
    <row r="15" spans="2:14" x14ac:dyDescent="0.2">
      <c r="B15" s="264"/>
      <c r="C15" s="281"/>
      <c r="D15" s="281"/>
      <c r="E15" s="281"/>
      <c r="F15" s="281"/>
      <c r="G15" s="281"/>
      <c r="H15" s="281"/>
      <c r="I15" s="281"/>
      <c r="J15" s="281"/>
      <c r="K15" s="281"/>
      <c r="L15" s="277"/>
    </row>
    <row r="16" spans="2:14" x14ac:dyDescent="0.2">
      <c r="B16" s="264"/>
      <c r="C16" s="281"/>
      <c r="D16" s="281"/>
      <c r="E16" s="281"/>
      <c r="F16" s="281"/>
      <c r="G16" s="281"/>
      <c r="H16" s="281"/>
      <c r="I16" s="281"/>
      <c r="J16" s="281"/>
      <c r="K16" s="281"/>
      <c r="L16" s="277"/>
    </row>
    <row r="17" spans="2:12" ht="15.75" x14ac:dyDescent="0.2">
      <c r="B17" s="4"/>
      <c r="C17" s="178" t="s">
        <v>85</v>
      </c>
      <c r="E17" s="284" t="s">
        <v>86</v>
      </c>
      <c r="F17" s="284"/>
      <c r="G17" s="284"/>
      <c r="H17" s="285" t="s">
        <v>85</v>
      </c>
      <c r="I17" s="285"/>
      <c r="J17" s="285" t="s">
        <v>85</v>
      </c>
      <c r="K17" s="285"/>
      <c r="L17" s="277"/>
    </row>
    <row r="18" spans="2:12" ht="15.75" x14ac:dyDescent="0.25">
      <c r="B18" s="286" t="s">
        <v>45</v>
      </c>
      <c r="C18" s="287"/>
      <c r="D18" s="287"/>
      <c r="E18" s="288" t="s">
        <v>87</v>
      </c>
      <c r="F18" s="288"/>
      <c r="G18" s="288"/>
      <c r="H18" s="288" t="s">
        <v>47</v>
      </c>
      <c r="I18" s="288"/>
      <c r="J18" s="288" t="s">
        <v>88</v>
      </c>
      <c r="K18" s="288"/>
      <c r="L18" s="277"/>
    </row>
    <row r="19" spans="2:12" ht="15" thickBot="1" x14ac:dyDescent="0.25">
      <c r="B19" s="282"/>
      <c r="C19" s="283"/>
      <c r="D19" s="283"/>
      <c r="E19" s="283"/>
      <c r="F19" s="283"/>
      <c r="G19" s="283"/>
      <c r="H19" s="283"/>
      <c r="I19" s="283"/>
      <c r="J19" s="283"/>
      <c r="K19" s="283"/>
      <c r="L19" s="278"/>
    </row>
  </sheetData>
  <protectedRanges>
    <protectedRange sqref="C17 H17 J17" name="Appendix_2_range_2"/>
    <protectedRange sqref="E17:G17" name="Appendix_2_range_3"/>
  </protectedRanges>
  <mergeCells count="18">
    <mergeCell ref="C5:J5"/>
    <mergeCell ref="B6:L6"/>
    <mergeCell ref="D7:E7"/>
    <mergeCell ref="F7:L7"/>
    <mergeCell ref="B8:L8"/>
    <mergeCell ref="B9:B16"/>
    <mergeCell ref="C9:C11"/>
    <mergeCell ref="D9:K11"/>
    <mergeCell ref="L9:L19"/>
    <mergeCell ref="C12:K16"/>
    <mergeCell ref="B19:K19"/>
    <mergeCell ref="E17:G17"/>
    <mergeCell ref="H17:I17"/>
    <mergeCell ref="J17:K17"/>
    <mergeCell ref="B18:D18"/>
    <mergeCell ref="E18:G18"/>
    <mergeCell ref="H18:I18"/>
    <mergeCell ref="J18:K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2</xdr:col>
                    <xdr:colOff>400050</xdr:colOff>
                    <xdr:row>8</xdr:row>
                    <xdr:rowOff>19050</xdr:rowOff>
                  </from>
                  <to>
                    <xdr:col>2</xdr:col>
                    <xdr:colOff>704850</xdr:colOff>
                    <xdr:row>9</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DD5B-B27A-42E3-A0BC-F226C20997AE}">
  <sheetPr>
    <tabColor theme="9" tint="0.59999389629810485"/>
  </sheetPr>
  <dimension ref="B1:N19"/>
  <sheetViews>
    <sheetView rightToLeft="1" zoomScale="90" zoomScaleNormal="90" workbookViewId="0">
      <selection activeCell="C12" sqref="C12:K16"/>
    </sheetView>
  </sheetViews>
  <sheetFormatPr defaultRowHeight="14.25" x14ac:dyDescent="0.2"/>
  <cols>
    <col min="1" max="1" width="4" customWidth="1"/>
    <col min="2" max="2" width="4.875" customWidth="1"/>
    <col min="3" max="3" width="15.875" customWidth="1"/>
    <col min="10" max="10" width="12.875" customWidth="1"/>
  </cols>
  <sheetData>
    <row r="1" spans="2:14" ht="8.25" customHeight="1" thickBot="1" x14ac:dyDescent="0.25"/>
    <row r="2" spans="2:14" x14ac:dyDescent="0.2">
      <c r="B2" s="1"/>
      <c r="C2" s="2"/>
      <c r="D2" s="2"/>
      <c r="E2" s="2"/>
      <c r="F2" s="2"/>
      <c r="G2" s="2"/>
      <c r="H2" s="2"/>
      <c r="I2" s="2"/>
      <c r="J2" s="2"/>
      <c r="K2" s="2"/>
      <c r="L2" s="3"/>
    </row>
    <row r="3" spans="2:14" x14ac:dyDescent="0.2">
      <c r="B3" s="4"/>
      <c r="L3" s="5"/>
    </row>
    <row r="4" spans="2:14" x14ac:dyDescent="0.2">
      <c r="B4" s="4"/>
      <c r="L4" s="5"/>
    </row>
    <row r="5" spans="2:14" ht="45" customHeight="1" x14ac:dyDescent="0.2">
      <c r="B5" s="172"/>
      <c r="C5" s="289" t="s">
        <v>108</v>
      </c>
      <c r="D5" s="289"/>
      <c r="E5" s="289"/>
      <c r="F5" s="289"/>
      <c r="G5" s="289"/>
      <c r="H5" s="289"/>
      <c r="I5" s="289"/>
      <c r="J5" s="289"/>
      <c r="K5" s="173"/>
      <c r="L5" s="174"/>
      <c r="M5" s="173"/>
      <c r="N5" s="173"/>
    </row>
    <row r="6" spans="2:14" ht="21" thickBot="1" x14ac:dyDescent="0.25">
      <c r="B6" s="264"/>
      <c r="C6" s="290"/>
      <c r="D6" s="290"/>
      <c r="E6" s="290"/>
      <c r="F6" s="290"/>
      <c r="G6" s="290"/>
      <c r="H6" s="290"/>
      <c r="I6" s="290"/>
      <c r="J6" s="290"/>
      <c r="K6" s="290"/>
      <c r="L6" s="277"/>
      <c r="M6" s="173"/>
      <c r="N6" s="173"/>
    </row>
    <row r="7" spans="2:14" ht="16.5" thickBot="1" x14ac:dyDescent="0.25">
      <c r="B7" s="4"/>
      <c r="C7" s="175" t="s">
        <v>90</v>
      </c>
      <c r="D7" s="291"/>
      <c r="E7" s="292"/>
      <c r="F7" s="264"/>
      <c r="G7" s="290"/>
      <c r="H7" s="290"/>
      <c r="I7" s="290"/>
      <c r="J7" s="290"/>
      <c r="K7" s="290"/>
      <c r="L7" s="277"/>
    </row>
    <row r="8" spans="2:14" ht="15.75" customHeight="1" thickBot="1" x14ac:dyDescent="0.25">
      <c r="B8" s="264"/>
      <c r="C8" s="290"/>
      <c r="D8" s="290"/>
      <c r="E8" s="290"/>
      <c r="F8" s="290"/>
      <c r="G8" s="290"/>
      <c r="H8" s="290"/>
      <c r="I8" s="290"/>
      <c r="J8" s="290"/>
      <c r="K8" s="290"/>
      <c r="L8" s="277"/>
    </row>
    <row r="9" spans="2:14" ht="14.25" customHeight="1" x14ac:dyDescent="0.2">
      <c r="B9" s="264"/>
      <c r="C9" s="265"/>
      <c r="D9" s="268" t="s">
        <v>107</v>
      </c>
      <c r="E9" s="269"/>
      <c r="F9" s="269"/>
      <c r="G9" s="269"/>
      <c r="H9" s="269"/>
      <c r="I9" s="269"/>
      <c r="J9" s="269"/>
      <c r="K9" s="270"/>
      <c r="L9" s="277"/>
    </row>
    <row r="10" spans="2:14" ht="15.75" customHeight="1" x14ac:dyDescent="0.2">
      <c r="B10" s="264"/>
      <c r="C10" s="266"/>
      <c r="D10" s="271"/>
      <c r="E10" s="272"/>
      <c r="F10" s="272"/>
      <c r="G10" s="272"/>
      <c r="H10" s="272"/>
      <c r="I10" s="272"/>
      <c r="J10" s="272"/>
      <c r="K10" s="273"/>
      <c r="L10" s="277"/>
    </row>
    <row r="11" spans="2:14" ht="83.25" customHeight="1" thickBot="1" x14ac:dyDescent="0.25">
      <c r="B11" s="264"/>
      <c r="C11" s="267"/>
      <c r="D11" s="274"/>
      <c r="E11" s="275"/>
      <c r="F11" s="275"/>
      <c r="G11" s="275"/>
      <c r="H11" s="275"/>
      <c r="I11" s="275"/>
      <c r="J11" s="275"/>
      <c r="K11" s="276"/>
      <c r="L11" s="277"/>
    </row>
    <row r="12" spans="2:14" ht="13.9" customHeight="1" x14ac:dyDescent="0.2">
      <c r="B12" s="264"/>
      <c r="C12" s="279" t="s">
        <v>138</v>
      </c>
      <c r="D12" s="280"/>
      <c r="E12" s="280"/>
      <c r="F12" s="280"/>
      <c r="G12" s="280"/>
      <c r="H12" s="280"/>
      <c r="I12" s="280"/>
      <c r="J12" s="280"/>
      <c r="K12" s="280"/>
      <c r="L12" s="277"/>
    </row>
    <row r="13" spans="2:14" x14ac:dyDescent="0.2">
      <c r="B13" s="264"/>
      <c r="C13" s="281"/>
      <c r="D13" s="281"/>
      <c r="E13" s="281"/>
      <c r="F13" s="281"/>
      <c r="G13" s="281"/>
      <c r="H13" s="281"/>
      <c r="I13" s="281"/>
      <c r="J13" s="281"/>
      <c r="K13" s="281"/>
      <c r="L13" s="277"/>
    </row>
    <row r="14" spans="2:14" x14ac:dyDescent="0.2">
      <c r="B14" s="264"/>
      <c r="C14" s="281"/>
      <c r="D14" s="281"/>
      <c r="E14" s="281"/>
      <c r="F14" s="281"/>
      <c r="G14" s="281"/>
      <c r="H14" s="281"/>
      <c r="I14" s="281"/>
      <c r="J14" s="281"/>
      <c r="K14" s="281"/>
      <c r="L14" s="277"/>
    </row>
    <row r="15" spans="2:14" x14ac:dyDescent="0.2">
      <c r="B15" s="264"/>
      <c r="C15" s="281"/>
      <c r="D15" s="281"/>
      <c r="E15" s="281"/>
      <c r="F15" s="281"/>
      <c r="G15" s="281"/>
      <c r="H15" s="281"/>
      <c r="I15" s="281"/>
      <c r="J15" s="281"/>
      <c r="K15" s="281"/>
      <c r="L15" s="277"/>
    </row>
    <row r="16" spans="2:14" x14ac:dyDescent="0.2">
      <c r="B16" s="264"/>
      <c r="C16" s="281"/>
      <c r="D16" s="281"/>
      <c r="E16" s="281"/>
      <c r="F16" s="281"/>
      <c r="G16" s="281"/>
      <c r="H16" s="281"/>
      <c r="I16" s="281"/>
      <c r="J16" s="281"/>
      <c r="K16" s="281"/>
      <c r="L16" s="277"/>
    </row>
    <row r="17" spans="2:12" ht="15.75" x14ac:dyDescent="0.2">
      <c r="B17" s="4"/>
      <c r="C17" s="178" t="s">
        <v>85</v>
      </c>
      <c r="E17" s="284" t="s">
        <v>86</v>
      </c>
      <c r="F17" s="284"/>
      <c r="G17" s="284"/>
      <c r="H17" s="285" t="s">
        <v>85</v>
      </c>
      <c r="I17" s="285"/>
      <c r="J17" s="285" t="s">
        <v>85</v>
      </c>
      <c r="K17" s="285"/>
      <c r="L17" s="277"/>
    </row>
    <row r="18" spans="2:12" ht="15.75" x14ac:dyDescent="0.25">
      <c r="B18" s="286" t="s">
        <v>45</v>
      </c>
      <c r="C18" s="287"/>
      <c r="D18" s="287"/>
      <c r="E18" s="288" t="s">
        <v>87</v>
      </c>
      <c r="F18" s="288"/>
      <c r="G18" s="288"/>
      <c r="H18" s="288" t="s">
        <v>47</v>
      </c>
      <c r="I18" s="288"/>
      <c r="J18" s="288" t="s">
        <v>88</v>
      </c>
      <c r="K18" s="288"/>
      <c r="L18" s="277"/>
    </row>
    <row r="19" spans="2:12" ht="15" thickBot="1" x14ac:dyDescent="0.25">
      <c r="B19" s="282"/>
      <c r="C19" s="283"/>
      <c r="D19" s="283"/>
      <c r="E19" s="283"/>
      <c r="F19" s="283"/>
      <c r="G19" s="283"/>
      <c r="H19" s="283"/>
      <c r="I19" s="283"/>
      <c r="J19" s="283"/>
      <c r="K19" s="283"/>
      <c r="L19" s="278"/>
    </row>
  </sheetData>
  <protectedRanges>
    <protectedRange sqref="C17 H17 J17" name="Appendix_2_range_2"/>
    <protectedRange sqref="E17:G17" name="Appendix_2_range_3"/>
  </protectedRanges>
  <mergeCells count="18">
    <mergeCell ref="C5:J5"/>
    <mergeCell ref="B6:L6"/>
    <mergeCell ref="D7:E7"/>
    <mergeCell ref="F7:L7"/>
    <mergeCell ref="B8:L8"/>
    <mergeCell ref="B9:B16"/>
    <mergeCell ref="C9:C11"/>
    <mergeCell ref="D9:K11"/>
    <mergeCell ref="L9:L19"/>
    <mergeCell ref="C12:K16"/>
    <mergeCell ref="B19:K19"/>
    <mergeCell ref="E17:G17"/>
    <mergeCell ref="H17:I17"/>
    <mergeCell ref="J17:K17"/>
    <mergeCell ref="B18:D18"/>
    <mergeCell ref="E18:G18"/>
    <mergeCell ref="H18:I18"/>
    <mergeCell ref="J18:K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400050</xdr:colOff>
                    <xdr:row>8</xdr:row>
                    <xdr:rowOff>19050</xdr:rowOff>
                  </from>
                  <to>
                    <xdr:col>2</xdr:col>
                    <xdr:colOff>704850</xdr:colOff>
                    <xdr:row>9</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CBE6-0276-457C-A410-00266BE802C9}">
  <sheetPr>
    <tabColor theme="9" tint="0.59999389629810485"/>
  </sheetPr>
  <dimension ref="B1:N19"/>
  <sheetViews>
    <sheetView rightToLeft="1" zoomScale="90" zoomScaleNormal="90" workbookViewId="0">
      <selection activeCell="C12" sqref="C12:K16"/>
    </sheetView>
  </sheetViews>
  <sheetFormatPr defaultRowHeight="14.25" x14ac:dyDescent="0.2"/>
  <cols>
    <col min="1" max="1" width="4" customWidth="1"/>
    <col min="2" max="2" width="4.875" customWidth="1"/>
    <col min="3" max="3" width="15.875" customWidth="1"/>
    <col min="10" max="10" width="12.875" customWidth="1"/>
  </cols>
  <sheetData>
    <row r="1" spans="2:14" ht="8.25" customHeight="1" thickBot="1" x14ac:dyDescent="0.25"/>
    <row r="2" spans="2:14" x14ac:dyDescent="0.2">
      <c r="B2" s="1"/>
      <c r="C2" s="2"/>
      <c r="D2" s="2"/>
      <c r="E2" s="2"/>
      <c r="F2" s="2"/>
      <c r="G2" s="2"/>
      <c r="H2" s="2"/>
      <c r="I2" s="2"/>
      <c r="J2" s="2"/>
      <c r="K2" s="2"/>
      <c r="L2" s="3"/>
    </row>
    <row r="3" spans="2:14" x14ac:dyDescent="0.2">
      <c r="B3" s="4"/>
      <c r="L3" s="5"/>
    </row>
    <row r="4" spans="2:14" x14ac:dyDescent="0.2">
      <c r="B4" s="4"/>
      <c r="L4" s="5"/>
    </row>
    <row r="5" spans="2:14" ht="45" customHeight="1" x14ac:dyDescent="0.2">
      <c r="B5" s="172"/>
      <c r="C5" s="289" t="s">
        <v>109</v>
      </c>
      <c r="D5" s="289"/>
      <c r="E5" s="289"/>
      <c r="F5" s="289"/>
      <c r="G5" s="289"/>
      <c r="H5" s="289"/>
      <c r="I5" s="289"/>
      <c r="J5" s="289"/>
      <c r="K5" s="173"/>
      <c r="L5" s="174"/>
      <c r="M5" s="173"/>
      <c r="N5" s="173"/>
    </row>
    <row r="6" spans="2:14" ht="21" thickBot="1" x14ac:dyDescent="0.25">
      <c r="B6" s="264"/>
      <c r="C6" s="290"/>
      <c r="D6" s="290"/>
      <c r="E6" s="290"/>
      <c r="F6" s="290"/>
      <c r="G6" s="290"/>
      <c r="H6" s="290"/>
      <c r="I6" s="290"/>
      <c r="J6" s="290"/>
      <c r="K6" s="290"/>
      <c r="L6" s="277"/>
      <c r="M6" s="173"/>
      <c r="N6" s="173"/>
    </row>
    <row r="7" spans="2:14" ht="16.5" thickBot="1" x14ac:dyDescent="0.25">
      <c r="B7" s="4"/>
      <c r="C7" s="175" t="s">
        <v>90</v>
      </c>
      <c r="D7" s="291"/>
      <c r="E7" s="292"/>
      <c r="F7" s="264"/>
      <c r="G7" s="290"/>
      <c r="H7" s="290"/>
      <c r="I7" s="290"/>
      <c r="J7" s="290"/>
      <c r="K7" s="290"/>
      <c r="L7" s="277"/>
    </row>
    <row r="8" spans="2:14" ht="15.75" customHeight="1" thickBot="1" x14ac:dyDescent="0.25">
      <c r="B8" s="264"/>
      <c r="C8" s="290"/>
      <c r="D8" s="290"/>
      <c r="E8" s="290"/>
      <c r="F8" s="290"/>
      <c r="G8" s="290"/>
      <c r="H8" s="290"/>
      <c r="I8" s="290"/>
      <c r="J8" s="290"/>
      <c r="K8" s="290"/>
      <c r="L8" s="277"/>
    </row>
    <row r="9" spans="2:14" ht="14.25" customHeight="1" x14ac:dyDescent="0.2">
      <c r="B9" s="264"/>
      <c r="C9" s="265"/>
      <c r="D9" s="268" t="s">
        <v>112</v>
      </c>
      <c r="E9" s="269"/>
      <c r="F9" s="269"/>
      <c r="G9" s="269"/>
      <c r="H9" s="269"/>
      <c r="I9" s="269"/>
      <c r="J9" s="269"/>
      <c r="K9" s="270"/>
      <c r="L9" s="277"/>
    </row>
    <row r="10" spans="2:14" ht="15.75" customHeight="1" x14ac:dyDescent="0.2">
      <c r="B10" s="264"/>
      <c r="C10" s="266"/>
      <c r="D10" s="271"/>
      <c r="E10" s="272"/>
      <c r="F10" s="272"/>
      <c r="G10" s="272"/>
      <c r="H10" s="272"/>
      <c r="I10" s="272"/>
      <c r="J10" s="272"/>
      <c r="K10" s="273"/>
      <c r="L10" s="277"/>
    </row>
    <row r="11" spans="2:14" ht="36" customHeight="1" thickBot="1" x14ac:dyDescent="0.25">
      <c r="B11" s="264"/>
      <c r="C11" s="267"/>
      <c r="D11" s="274"/>
      <c r="E11" s="275"/>
      <c r="F11" s="275"/>
      <c r="G11" s="275"/>
      <c r="H11" s="275"/>
      <c r="I11" s="275"/>
      <c r="J11" s="275"/>
      <c r="K11" s="276"/>
      <c r="L11" s="277"/>
    </row>
    <row r="12" spans="2:14" ht="13.9" customHeight="1" x14ac:dyDescent="0.2">
      <c r="B12" s="264"/>
      <c r="C12" s="279" t="s">
        <v>138</v>
      </c>
      <c r="D12" s="280"/>
      <c r="E12" s="280"/>
      <c r="F12" s="280"/>
      <c r="G12" s="280"/>
      <c r="H12" s="280"/>
      <c r="I12" s="280"/>
      <c r="J12" s="280"/>
      <c r="K12" s="280"/>
      <c r="L12" s="277"/>
    </row>
    <row r="13" spans="2:14" x14ac:dyDescent="0.2">
      <c r="B13" s="264"/>
      <c r="C13" s="281"/>
      <c r="D13" s="281"/>
      <c r="E13" s="281"/>
      <c r="F13" s="281"/>
      <c r="G13" s="281"/>
      <c r="H13" s="281"/>
      <c r="I13" s="281"/>
      <c r="J13" s="281"/>
      <c r="K13" s="281"/>
      <c r="L13" s="277"/>
    </row>
    <row r="14" spans="2:14" x14ac:dyDescent="0.2">
      <c r="B14" s="264"/>
      <c r="C14" s="281"/>
      <c r="D14" s="281"/>
      <c r="E14" s="281"/>
      <c r="F14" s="281"/>
      <c r="G14" s="281"/>
      <c r="H14" s="281"/>
      <c r="I14" s="281"/>
      <c r="J14" s="281"/>
      <c r="K14" s="281"/>
      <c r="L14" s="277"/>
    </row>
    <row r="15" spans="2:14" x14ac:dyDescent="0.2">
      <c r="B15" s="264"/>
      <c r="C15" s="281"/>
      <c r="D15" s="281"/>
      <c r="E15" s="281"/>
      <c r="F15" s="281"/>
      <c r="G15" s="281"/>
      <c r="H15" s="281"/>
      <c r="I15" s="281"/>
      <c r="J15" s="281"/>
      <c r="K15" s="281"/>
      <c r="L15" s="277"/>
    </row>
    <row r="16" spans="2:14" x14ac:dyDescent="0.2">
      <c r="B16" s="264"/>
      <c r="C16" s="281"/>
      <c r="D16" s="281"/>
      <c r="E16" s="281"/>
      <c r="F16" s="281"/>
      <c r="G16" s="281"/>
      <c r="H16" s="281"/>
      <c r="I16" s="281"/>
      <c r="J16" s="281"/>
      <c r="K16" s="281"/>
      <c r="L16" s="277"/>
    </row>
    <row r="17" spans="2:12" ht="15.75" x14ac:dyDescent="0.2">
      <c r="B17" s="4"/>
      <c r="C17" s="178" t="s">
        <v>85</v>
      </c>
      <c r="E17" s="284" t="s">
        <v>86</v>
      </c>
      <c r="F17" s="284"/>
      <c r="G17" s="284"/>
      <c r="H17" s="285" t="s">
        <v>85</v>
      </c>
      <c r="I17" s="285"/>
      <c r="J17" s="285" t="s">
        <v>85</v>
      </c>
      <c r="K17" s="285"/>
      <c r="L17" s="277"/>
    </row>
    <row r="18" spans="2:12" ht="15.75" x14ac:dyDescent="0.25">
      <c r="B18" s="286" t="s">
        <v>45</v>
      </c>
      <c r="C18" s="287"/>
      <c r="D18" s="287"/>
      <c r="E18" s="288" t="s">
        <v>87</v>
      </c>
      <c r="F18" s="288"/>
      <c r="G18" s="288"/>
      <c r="H18" s="288" t="s">
        <v>47</v>
      </c>
      <c r="I18" s="288"/>
      <c r="J18" s="288" t="s">
        <v>88</v>
      </c>
      <c r="K18" s="288"/>
      <c r="L18" s="277"/>
    </row>
    <row r="19" spans="2:12" ht="15" thickBot="1" x14ac:dyDescent="0.25">
      <c r="B19" s="282"/>
      <c r="C19" s="283"/>
      <c r="D19" s="283"/>
      <c r="E19" s="283"/>
      <c r="F19" s="283"/>
      <c r="G19" s="283"/>
      <c r="H19" s="283"/>
      <c r="I19" s="283"/>
      <c r="J19" s="283"/>
      <c r="K19" s="283"/>
      <c r="L19" s="278"/>
    </row>
  </sheetData>
  <protectedRanges>
    <protectedRange sqref="C17 H17 J17" name="Appendix_2_range_2"/>
    <protectedRange sqref="E17:G17" name="Appendix_2_range_3"/>
  </protectedRanges>
  <mergeCells count="18">
    <mergeCell ref="C5:J5"/>
    <mergeCell ref="B6:L6"/>
    <mergeCell ref="D7:E7"/>
    <mergeCell ref="F7:L7"/>
    <mergeCell ref="B8:L8"/>
    <mergeCell ref="B9:B16"/>
    <mergeCell ref="C9:C11"/>
    <mergeCell ref="D9:K11"/>
    <mergeCell ref="L9:L19"/>
    <mergeCell ref="C12:K16"/>
    <mergeCell ref="B19:K19"/>
    <mergeCell ref="E17:G17"/>
    <mergeCell ref="H17:I17"/>
    <mergeCell ref="J17:K17"/>
    <mergeCell ref="B18:D18"/>
    <mergeCell ref="E18:G18"/>
    <mergeCell ref="H18:I18"/>
    <mergeCell ref="J18:K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2</xdr:col>
                    <xdr:colOff>400050</xdr:colOff>
                    <xdr:row>8</xdr:row>
                    <xdr:rowOff>19050</xdr:rowOff>
                  </from>
                  <to>
                    <xdr:col>2</xdr:col>
                    <xdr:colOff>704850</xdr:colOff>
                    <xdr:row>9</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8"/>
  <sheetViews>
    <sheetView rightToLeft="1" workbookViewId="0">
      <selection activeCell="B17" sqref="B17"/>
    </sheetView>
  </sheetViews>
  <sheetFormatPr defaultRowHeight="14.25" x14ac:dyDescent="0.2"/>
  <cols>
    <col min="2" max="2" width="25.25" customWidth="1"/>
    <col min="3" max="3" width="23" customWidth="1"/>
    <col min="4" max="4" width="23.25" customWidth="1"/>
    <col min="6" max="6" width="14.75" customWidth="1"/>
    <col min="8" max="8" width="12.75" customWidth="1"/>
    <col min="9" max="9" width="10" bestFit="1" customWidth="1"/>
  </cols>
  <sheetData>
    <row r="2" spans="2:8" ht="25.5" x14ac:dyDescent="0.2">
      <c r="B2" s="179" t="s">
        <v>92</v>
      </c>
      <c r="D2" s="179" t="s">
        <v>96</v>
      </c>
      <c r="F2" s="179" t="s">
        <v>113</v>
      </c>
      <c r="G2" s="177"/>
      <c r="H2" s="179" t="s">
        <v>114</v>
      </c>
    </row>
    <row r="3" spans="2:8" ht="102.75" thickBot="1" x14ac:dyDescent="0.25">
      <c r="B3" s="95" t="s">
        <v>93</v>
      </c>
      <c r="D3" s="95" t="s">
        <v>98</v>
      </c>
      <c r="F3" s="95" t="s">
        <v>116</v>
      </c>
      <c r="H3" s="95" t="s">
        <v>117</v>
      </c>
    </row>
    <row r="4" spans="2:8" ht="15" thickBot="1" x14ac:dyDescent="0.25">
      <c r="B4" s="95" t="s">
        <v>94</v>
      </c>
    </row>
    <row r="5" spans="2:8" ht="26.25" thickBot="1" x14ac:dyDescent="0.25">
      <c r="B5" s="95" t="s">
        <v>95</v>
      </c>
    </row>
    <row r="7" spans="2:8" ht="15" thickBot="1" x14ac:dyDescent="0.25"/>
    <row r="8" spans="2:8" ht="16.5" thickBot="1" x14ac:dyDescent="0.25">
      <c r="B8" s="293" t="s">
        <v>71</v>
      </c>
      <c r="C8" s="294"/>
      <c r="D8" s="294"/>
      <c r="E8" s="294"/>
      <c r="F8" s="295"/>
      <c r="H8" s="187"/>
    </row>
    <row r="9" spans="2:8" ht="15.75" thickBot="1" x14ac:dyDescent="0.25">
      <c r="B9" s="197" t="s">
        <v>90</v>
      </c>
      <c r="C9" s="197" t="s">
        <v>124</v>
      </c>
      <c r="D9" s="198" t="s">
        <v>51</v>
      </c>
      <c r="E9" s="198" t="s">
        <v>52</v>
      </c>
      <c r="F9" s="199" t="s">
        <v>53</v>
      </c>
    </row>
    <row r="10" spans="2:8" ht="15" x14ac:dyDescent="0.2">
      <c r="B10" s="200" t="s">
        <v>132</v>
      </c>
      <c r="C10" s="201" t="s">
        <v>125</v>
      </c>
      <c r="D10" s="202">
        <v>72</v>
      </c>
      <c r="E10" s="202"/>
      <c r="F10" s="203">
        <f t="shared" ref="F10:F17" si="0">D10+E10</f>
        <v>72</v>
      </c>
    </row>
    <row r="11" spans="2:8" ht="15" x14ac:dyDescent="0.2">
      <c r="B11" s="191" t="s">
        <v>54</v>
      </c>
      <c r="C11" s="189" t="s">
        <v>126</v>
      </c>
      <c r="D11" s="190">
        <v>60</v>
      </c>
      <c r="E11" s="190"/>
      <c r="F11" s="188">
        <f t="shared" si="0"/>
        <v>60</v>
      </c>
    </row>
    <row r="12" spans="2:8" ht="15" x14ac:dyDescent="0.2">
      <c r="B12" s="191" t="s">
        <v>56</v>
      </c>
      <c r="C12" s="189" t="s">
        <v>127</v>
      </c>
      <c r="D12" s="190">
        <v>69</v>
      </c>
      <c r="E12" s="190"/>
      <c r="F12" s="188">
        <f t="shared" si="0"/>
        <v>69</v>
      </c>
    </row>
    <row r="13" spans="2:8" ht="15" x14ac:dyDescent="0.2">
      <c r="B13" s="191" t="s">
        <v>55</v>
      </c>
      <c r="C13" s="189" t="s">
        <v>128</v>
      </c>
      <c r="D13" s="190">
        <v>32</v>
      </c>
      <c r="E13" s="190"/>
      <c r="F13" s="188">
        <f t="shared" si="0"/>
        <v>32</v>
      </c>
    </row>
    <row r="14" spans="2:8" ht="15" x14ac:dyDescent="0.2">
      <c r="B14" s="191" t="s">
        <v>57</v>
      </c>
      <c r="C14" s="189" t="s">
        <v>129</v>
      </c>
      <c r="D14" s="190">
        <v>88</v>
      </c>
      <c r="E14" s="190"/>
      <c r="F14" s="188">
        <f t="shared" si="0"/>
        <v>88</v>
      </c>
    </row>
    <row r="15" spans="2:8" ht="15" x14ac:dyDescent="0.2">
      <c r="B15" s="191" t="s">
        <v>58</v>
      </c>
      <c r="C15" s="189" t="s">
        <v>130</v>
      </c>
      <c r="D15" s="190">
        <v>76</v>
      </c>
      <c r="E15" s="190"/>
      <c r="F15" s="188">
        <f t="shared" si="0"/>
        <v>76</v>
      </c>
    </row>
    <row r="16" spans="2:8" ht="15" x14ac:dyDescent="0.2">
      <c r="B16" s="191" t="s">
        <v>133</v>
      </c>
      <c r="C16" s="189" t="s">
        <v>131</v>
      </c>
      <c r="D16" s="190">
        <v>23</v>
      </c>
      <c r="E16" s="190"/>
      <c r="F16" s="188">
        <f t="shared" si="0"/>
        <v>23</v>
      </c>
    </row>
    <row r="17" spans="2:6" ht="15" x14ac:dyDescent="0.2">
      <c r="B17" s="191"/>
      <c r="C17" s="196"/>
      <c r="D17" s="190"/>
      <c r="E17" s="190"/>
      <c r="F17" s="188">
        <f t="shared" si="0"/>
        <v>0</v>
      </c>
    </row>
    <row r="18" spans="2:6" ht="15.75" thickBot="1" x14ac:dyDescent="0.3">
      <c r="B18" s="192" t="s">
        <v>24</v>
      </c>
      <c r="C18" s="204"/>
      <c r="D18" s="193">
        <f>SUM(D10:D17)</f>
        <v>420</v>
      </c>
      <c r="E18" s="193">
        <f>SUM(E10:E17)</f>
        <v>0</v>
      </c>
      <c r="F18" s="194">
        <f>SUM(F10:F17)</f>
        <v>420</v>
      </c>
    </row>
  </sheetData>
  <mergeCells count="1">
    <mergeCell ref="B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158a1b-27fd-4645-ad0a-14852cf82e2f" xsi:nil="true"/>
    <lcf76f155ced4ddcb4097134ff3c332f xmlns="fcd85ab4-a178-4438-8372-a6b04e68cc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D9FEF5E529D54242822BEB1D9BD48323" ma:contentTypeVersion="" ma:contentTypeDescription="צור מסמך חדש." ma:contentTypeScope="" ma:versionID="a4dabcbc0614df70addf00e4b8749673">
  <xsd:schema xmlns:xsd="http://www.w3.org/2001/XMLSchema" xmlns:xs="http://www.w3.org/2001/XMLSchema" xmlns:p="http://schemas.microsoft.com/office/2006/metadata/properties" xmlns:ns2="49158a1b-27fd-4645-ad0a-14852cf82e2f" xmlns:ns3="fcd85ab4-a178-4438-8372-a6b04e68cc4e" targetNamespace="http://schemas.microsoft.com/office/2006/metadata/properties" ma:root="true" ma:fieldsID="11a47e19b951e6b80020c518975914cd" ns2:_="" ns3:_="">
    <xsd:import namespace="49158a1b-27fd-4645-ad0a-14852cf82e2f"/>
    <xsd:import namespace="fcd85ab4-a178-4438-8372-a6b04e68cc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14"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d85ab4-a178-4438-8372-a6b04e68cc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87F94E-35C5-4E43-9EB3-0628AA911867}">
  <ds:schemaRefs>
    <ds:schemaRef ds:uri="http://schemas.microsoft.com/office/2006/documentManagement/types"/>
    <ds:schemaRef ds:uri="http://schemas.microsoft.com/office/2006/metadata/properties"/>
    <ds:schemaRef ds:uri="http://www.w3.org/XML/1998/namespace"/>
    <ds:schemaRef ds:uri="fcd85ab4-a178-4438-8372-a6b04e68cc4e"/>
    <ds:schemaRef ds:uri="http://schemas.openxmlformats.org/package/2006/metadata/core-properties"/>
    <ds:schemaRef ds:uri="49158a1b-27fd-4645-ad0a-14852cf82e2f"/>
    <ds:schemaRef ds:uri="http://purl.org/dc/dcmitype/"/>
    <ds:schemaRef ds:uri="http://schemas.microsoft.com/office/infopath/2007/PartnerControls"/>
    <ds:schemaRef ds:uri="http://purl.org/dc/elements/1.1/"/>
    <ds:schemaRef ds:uri="http://purl.org/dc/terms/"/>
  </ds:schemaRefs>
</ds:datastoreItem>
</file>

<file path=customXml/itemProps2.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3.xml><?xml version="1.0" encoding="utf-8"?>
<ds:datastoreItem xmlns:ds="http://schemas.openxmlformats.org/officeDocument/2006/customXml" ds:itemID="{C327839D-4374-4495-95C2-7E570C059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fcd85ab4-a178-4438-8372-a6b04e68c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8</vt:i4>
      </vt:variant>
    </vt:vector>
  </HeadingPairs>
  <TitlesOfParts>
    <vt:vector size="8" baseType="lpstr">
      <vt:lpstr>נספח 1 - רשימת תיוג</vt:lpstr>
      <vt:lpstr>נספח 2 - תכנית עבודה</vt:lpstr>
      <vt:lpstr>נספח 3 - אי-קבלת תמיכה </vt:lpstr>
      <vt:lpstr>נספח 4 - התחייבות חזרת המכינה</vt:lpstr>
      <vt:lpstr>נספח 5 - התחייבות החזרת תמיכה</vt:lpstr>
      <vt:lpstr>נספח 6 - הוצאה לא צפויה</vt:lpstr>
      <vt:lpstr>נספח 7 - הצטיידות</vt:lpstr>
      <vt:lpstr>רשימות נפתחות</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Yogev Gross</dc:creator>
  <cp:keywords/>
  <dc:description/>
  <cp:lastModifiedBy>עומר צור</cp:lastModifiedBy>
  <cp:revision/>
  <dcterms:created xsi:type="dcterms:W3CDTF">2022-11-22T12:06:13Z</dcterms:created>
  <dcterms:modified xsi:type="dcterms:W3CDTF">2024-12-04T13:50:23Z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0x010100D9FEF5E529D54242822BEB1D9BD48323</vt:lpwstr>
  </property>
  <property fmtid="{D5CDD505-2E9C-101B-9397-08002B2CF9AE}" pid="3" name="MediaServiceImageTags">
    <vt:lpwstr/>
  </property>
</Properties>
</file>