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customProperty1.bin" ContentType="application/vnd.openxmlformats-officedocument.spreadsheetml.customProperty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customProperty3.bin" ContentType="application/vnd.openxmlformats-officedocument.spreadsheetml.customProperty"/>
  <Override PartName="/xl/customProperty2.bin" ContentType="application/vnd.openxmlformats-officedocument.spreadsheetml.customProperty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lena\Desktop\רישום מודדים\התאמנות\"/>
    </mc:Choice>
  </mc:AlternateContent>
  <workbookProtection workbookAlgorithmName="SHA-512" workbookHashValue="Pvl401BTuyUFSlBBlE0CFeKdZUjOZ2uxZ/mpcrTbtWGzJmtBmuHxtOozFqs/h+leVfkZN59h6uNszSmF/QUtvQ==" workbookSaltValue="uljcqkMQGjSr53yxzUuV7g==" workbookSpinCount="100000" lockStructure="1"/>
  <bookViews>
    <workbookView xWindow="0" yWindow="0" windowWidth="28800" windowHeight="12465"/>
  </bookViews>
  <sheets>
    <sheet name="דרישות ההתאמנות" sheetId="7" r:id="rId1"/>
    <sheet name="פרוט ההתאמנות" sheetId="2" r:id="rId2"/>
    <sheet name="תחשיב שעות ההתאמנות" sheetId="5" state="hidden" r:id="rId3"/>
    <sheet name="_SSC" sheetId="3" state="veryHidden" r:id="rId4"/>
  </sheets>
  <definedNames>
    <definedName name="סוג_העבודה">'דרישות ההתאמנות'!$C$5:$C$33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7" l="1"/>
  <c r="D20" i="7"/>
  <c r="E10" i="7" l="1"/>
  <c r="F10" i="7" s="1"/>
  <c r="E21" i="7" l="1"/>
  <c r="E22" i="7"/>
  <c r="E23" i="7"/>
  <c r="E24" i="7"/>
  <c r="E25" i="7"/>
  <c r="E26" i="7"/>
  <c r="E27" i="7"/>
  <c r="E28" i="7"/>
  <c r="E29" i="7"/>
  <c r="E30" i="7"/>
  <c r="E31" i="7"/>
  <c r="E32" i="7"/>
  <c r="E33" i="7"/>
  <c r="E7" i="7"/>
  <c r="F7" i="7" s="1"/>
  <c r="E8" i="7"/>
  <c r="F8" i="7" s="1"/>
  <c r="E9" i="7"/>
  <c r="F9" i="7" s="1"/>
  <c r="E11" i="7"/>
  <c r="F11" i="7" s="1"/>
  <c r="E12" i="7"/>
  <c r="F12" i="7" s="1"/>
  <c r="E13" i="7"/>
  <c r="F13" i="7" s="1"/>
  <c r="E14" i="7"/>
  <c r="F14" i="7" s="1"/>
  <c r="E15" i="7"/>
  <c r="F15" i="7" s="1"/>
  <c r="E16" i="7"/>
  <c r="F16" i="7" s="1"/>
  <c r="E17" i="7"/>
  <c r="F17" i="7" s="1"/>
  <c r="E18" i="7"/>
  <c r="F18" i="7" s="1"/>
  <c r="E19" i="7"/>
  <c r="F19" i="7" s="1"/>
  <c r="E6" i="7"/>
  <c r="F6" i="7" s="1"/>
  <c r="E20" i="7" l="1"/>
  <c r="E34" i="7"/>
  <c r="F20" i="7"/>
  <c r="B5" i="5"/>
  <c r="B6" i="5"/>
  <c r="B9" i="5" s="1"/>
  <c r="B8" i="5"/>
  <c r="B12" i="5" s="1"/>
  <c r="F34" i="7" l="1"/>
  <c r="E35" i="7"/>
  <c r="F35" i="7" s="1"/>
  <c r="B11" i="5"/>
</calcChain>
</file>

<file path=xl/sharedStrings.xml><?xml version="1.0" encoding="utf-8"?>
<sst xmlns="http://schemas.openxmlformats.org/spreadsheetml/2006/main" count="166" uniqueCount="63">
  <si>
    <t>תיאור העבודה</t>
  </si>
  <si>
    <t>שדה</t>
  </si>
  <si>
    <t>שחזור גבולות</t>
  </si>
  <si>
    <t>משרד</t>
  </si>
  <si>
    <t>חישוב ותיאום רשת בקרה אנכית</t>
  </si>
  <si>
    <t>בניה ומדידת נקודות בקרה בשיטות לוויניות</t>
  </si>
  <si>
    <t>בניה ומדידת נקודות בקרה בשיטה קוטבית</t>
  </si>
  <si>
    <t>שעות חובה</t>
  </si>
  <si>
    <t>מקום העבודה</t>
  </si>
  <si>
    <t>תאריך</t>
  </si>
  <si>
    <t>{"InputDetection":0,"RecalcMode":0,"Layout":0,"LayoutSamePagesHeightEnabled":false,"Theme":{"BgColor":"#FFFFFFFF","BgImage":"","InputBorderStyle":2,"AppliedTheme":""},"SmartphoneSettings":{"ViewportLock":true,"UseOldViewEngine":false,"EnableZoom":false,"EnableSwipe":false,"HideToolbar":false,"InheritBackgroundColor":false,"CheckboxFlavor":1,"ShowBubble":false},"Name":"","Flavor":-1,"Edition":0,"CopyProtect":{"IsEnabled":false,"DomainName":""},"HideSscPoweredlogo":false,"AspnetConfig":{"BrowseUrl":"http://localhost/ssc","FileExtension":0},"NodeSecureLoginEnabled":false,"SmartphoneTheme":1,"Toolbar":{"Position":1,"IsSubmit":true,"IsPrint":true,"IsPrintAll":false,"IsReset":true,"IsUpdate":true},"ConfigureSubmit":{"IsShowCaptcha":false,"IsUseSscWebServer":true,"ReceiverCode":"ronen.regev@gmail.com","IsFreeService":false,"IsAdvanceService":false,"IsSecureEmail":false,"IsDemonstrationService":true,"AfterSuccessfulSubmit":"","AfterFailSubmit":"","AfterCancelWizard":"","IsUseOwnWebServer":false,"OwnWebServerURL":"","OwnWebServerTarget":"","SubmitTarget":0},"IgnoreBgInputCell":false,"ButtonStyle":0,"ResponsiveDesignDisabled":false,"HideLookupRange":false,"BrowserStorageEnabled":false,"RealtimeSyncEnabled":true,"GoogleAnalyticsTrackingId":"","GoogleApiKey":"","ChartSelected":3,"ChartYAxisFixed":false}</t>
  </si>
  <si>
    <t>{"BrowserAndLocation":{"ConversionPath":"\\SpreadsheetConverter","SelectedBrowsers":[]},"SpreadsheetServer":{"Username":"","Password":"","ServerUrl":""},"ConfigureSubmitDefault":{"Email":"ronen.regev@gmail.com","Free":false,"Advanced":false,"AdvancedSecured":false,"Demo":true},"MessageBubble":{"Close":false,"TopMsg":0},"CustomizeTheme":{"Theme":""},"QrSetting":{"ShowOnConversion":true},"CongratsPage":{"LastOpenedVersion":""},"WordPressPluginSetting":{"IsPluginInstalled":false},"Preferences":{"IsAdvancedSettingModelInitialize":true,"IsCaptchaInitialize":true,"IsNodeSettingInitialize":false,"IsRequiredFieldModalInitialize":true,"IsSubmitDialogModelInitialize":true,"IsToolbarButtonModelInitialize":true,"IsWizardButtonModelInitialize":true,"ReadFromHidden":false,"AdvancedSetting":null,"NodeSetting":{"LoginText":{"LoginButtonText":"Login","PageDescription":"Restricted access only","LoginErrorMessage":"Authentication failed, please check your username and password.","PlaceholderPassword":"password","PlaceholderUsername":"username / email","UserExtraMessage":""}},"Captcha":{"Heading":"Enter the number displayed below.","Message":"This is to verify that you are a human visitor, to prevent automated form submissions.","OkButton":"OK","CancelButton":"Cancel","ErrorMessage":"Your answer is incorrect, please try again."},"RequiredField":{"ErrorMessage":"The fields with the red border are required or invalid.","OkButton":"OK","DDLDefaultRequiredText":"Please Select"},"WizardButton":{"Next":"Next","Previous":"Previous","Cancel":"Cancel","Finish":"Finish"},"ToolbarButton":{"Submit":"Submit","Print":"Print","PrintAll":"Print All","Reset":"Reset","Update":"Update","Back":"Back"},"SubmitDialog":{"SubmitDialogHeading":"Submit Successful.","SubmitDialogDesc":"The form was successfully submitted.","BeforeSubmitDesc":"The form is being submitted.","OfflineHeading":"Save until online","OfflineDesc":"You are currently offline and the submit failed. Do you want to save the submit and send it later when you are online.","OfflineConfirm":"Do you want to save?","OfflineSubmitHeading":"Offline forms submit confirmation","OfflineSubmitDesc":"There are Offline form(s), which are now ready to submit in server.","OfflineSubmitConfirm":"Do you want to submit?","FailOfflineHeading":"Offline Form submit failed","FailOfflineDesc":"Unable to connect to the Internet. Please try submitting the offline forms later in internet connection.","OfflineSubmitWait":"It may take sometime to finish all submits depending on the size of offline forms and internet connection.","OfflineSubmitWaitCounter":"Left","OfflineSubmitError":"Submit error: Please try later."}},"UxPreferences":null}</t>
  </si>
  <si>
    <t>סוג העבודה</t>
  </si>
  <si>
    <t>איזון גיאומטרי</t>
  </si>
  <si>
    <t>איזון טריגונומטרי</t>
  </si>
  <si>
    <t>מדידת מפה להיתר בניה</t>
  </si>
  <si>
    <t>איתור נקודות בקרה, נקודות גבול ופרטים אותנטיים, ומדידתם</t>
  </si>
  <si>
    <t>סימון חלוקה נראת לעין וגבולות של חלקות</t>
  </si>
  <si>
    <t>סימון של פרטים הנדסיים (כלונסאות, קווי בנין, צירי בניה וצירי כבישים ותשתיות)</t>
  </si>
  <si>
    <t>חישוב מדידה קרקעית</t>
  </si>
  <si>
    <t>חישוב ותיאום רשת בקרה אופקית שנמדדה בשיטה הקוטבית</t>
  </si>
  <si>
    <t>חישוב ותיאום רשת בקרה אופקית שנמדדה בשיטות לוויניות</t>
  </si>
  <si>
    <t>עריכת מפת מדידה להיתר בניה</t>
  </si>
  <si>
    <t>הכנה ועריכת מפת רקע לתכנית</t>
  </si>
  <si>
    <t>חישוב התמרות</t>
  </si>
  <si>
    <t>עריכת גוש הסדר</t>
  </si>
  <si>
    <t>עריכת תצ"ר, תת"ג או קמ"ק</t>
  </si>
  <si>
    <t>עריכת תשריט תיקון גבולות לפי סעיף 97ב'</t>
  </si>
  <si>
    <t>עריכת תשריט תיקון גבולות בהתאם לפסק דין</t>
  </si>
  <si>
    <t>שעות בפועל</t>
  </si>
  <si>
    <t>סה"כ שעות ההתאמנות למשך תקופת התאמנות של שנתיים</t>
  </si>
  <si>
    <t>חישה מרחוק</t>
  </si>
  <si>
    <t>בסיס נתונים גיאו-מרחביים</t>
  </si>
  <si>
    <t>עבוד תמונה לצרכי מיפוי</t>
  </si>
  <si>
    <t>מיפוי בעזרת תצלומים</t>
  </si>
  <si>
    <t>מיפוי מבוסס סורקי לייזר</t>
  </si>
  <si>
    <t>מדידות באמצעות סורק לייזר</t>
  </si>
  <si>
    <t>שנים</t>
  </si>
  <si>
    <t>שבועות בשנה</t>
  </si>
  <si>
    <t>ימי עבודה בשנה</t>
  </si>
  <si>
    <t>שעות עבודה בשנתיים</t>
  </si>
  <si>
    <t>שעות עבודה בשבוע לפי התקנות</t>
  </si>
  <si>
    <t>שעות התאמנות בשנתיים</t>
  </si>
  <si>
    <t>יחס בין ההתאמנות לעבודה</t>
  </si>
  <si>
    <t>שעות עבודה ביום</t>
  </si>
  <si>
    <t>שעות התאמנות ביום לפי 5 ימים בשבוע</t>
  </si>
  <si>
    <t>שעות התאמנות חובה</t>
  </si>
  <si>
    <t>חלק החובה משעות ההתאמנות</t>
  </si>
  <si>
    <t>חלק החובה משעות העבודה</t>
  </si>
  <si>
    <t>חובה</t>
  </si>
  <si>
    <t>בחירה</t>
  </si>
  <si>
    <t>סוג הפעילות</t>
  </si>
  <si>
    <t>סה"כ שעות חובה</t>
  </si>
  <si>
    <t>תאור התקדמות המתאמן בעבודתו</t>
  </si>
  <si>
    <t>{"IsHide":false,"HiddenInExcel":false,"SheetId":-1,"Name":"פרוט ההתאמנות","Guid":"AXUHB8","Index":4,"VisibleRange":"","SheetTheme":{"TabColor":"","BodyColor":"","BodyImage":""}}</t>
  </si>
  <si>
    <t>{"IsHide":false,"HiddenInExcel":false,"SheetId":-1,"Name":"תחשיב שעות ההתאמנות","Guid":"BMO1HR","Index":5,"VisibleRange":"","SheetTheme":{"TabColor":"","BodyColor":"","BodyImage":""}}</t>
  </si>
  <si>
    <t>{"IsHide":false,"HiddenInExcel":false,"SheetId":-1,"Name":"דרישות ההתאמנות","Guid":"P18MHJ","Index":1,"VisibleRange":"","SheetTheme":{"TabColor":"","BodyColor":"","BodyImage":""}}</t>
  </si>
  <si>
    <t>{"IsHide":false,"HiddenInExcel":false,"SheetId":-1,"Name":"Sheet2","Guid":"LJWKS2","Index":2,"VisibleRange":"","SheetTheme":{"TabColor":"","BodyColor":"","BodyImage":""}}</t>
  </si>
  <si>
    <t>{"IsHide":false,"HiddenInExcel":false,"SheetId":-1,"Name":"Sheet1","Guid":"V8X5TG","Index":3,"VisibleRange":"","SheetTheme":{"TabColor":"","BodyColor":"","BodyImage":""}}</t>
  </si>
  <si>
    <t>מחקר</t>
  </si>
  <si>
    <t>נותרו</t>
  </si>
  <si>
    <t>זמן בשעות</t>
  </si>
  <si>
    <t>סה"כ שעות בחירה (כולל סוגי עבודות חובה שבוצעו בהקף גדול מהנדרש)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</si>
</sst>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Arial"/>
      <family val="2"/>
      <charset val="177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1"/>
      <color theme="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wrapText="1"/>
    </xf>
    <xf numFmtId="9" fontId="2" fillId="0" borderId="0" xfId="0" applyNumberFormat="1" applyFont="1"/>
    <xf numFmtId="0" fontId="1" fillId="2" borderId="1" xfId="0" applyFont="1" applyFill="1" applyBorder="1"/>
    <xf numFmtId="14" fontId="1" fillId="2" borderId="1" xfId="0" applyNumberFormat="1" applyFont="1" applyFill="1" applyBorder="1"/>
    <xf numFmtId="14" fontId="2" fillId="0" borderId="1" xfId="0" applyNumberFormat="1" applyFont="1" applyBorder="1"/>
    <xf numFmtId="14" fontId="2" fillId="0" borderId="0" xfId="0" applyNumberFormat="1" applyFont="1"/>
    <xf numFmtId="0" fontId="2" fillId="0" borderId="0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6" xfId="0" applyFont="1" applyBorder="1"/>
    <xf numFmtId="0" fontId="3" fillId="3" borderId="8" xfId="0" applyFont="1" applyFill="1" applyBorder="1"/>
    <xf numFmtId="0" fontId="3" fillId="3" borderId="9" xfId="0" applyFont="1" applyFill="1" applyBorder="1"/>
    <xf numFmtId="0" fontId="1" fillId="2" borderId="10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0" fontId="1" fillId="4" borderId="11" xfId="0" applyFont="1" applyFill="1" applyBorder="1"/>
    <xf numFmtId="0" fontId="1" fillId="4" borderId="12" xfId="0" applyFont="1" applyFill="1" applyBorder="1"/>
    <xf numFmtId="0" fontId="4" fillId="3" borderId="0" xfId="0" applyFont="1" applyFill="1" applyAlignment="1">
      <alignment horizontal="center"/>
    </xf>
    <xf numFmtId="0" fontId="2" fillId="0" borderId="0" xfId="0" applyFont="1" applyAlignment="1">
      <alignment horizontal="right" wrapTex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3" borderId="7" xfId="0" applyFont="1" applyFill="1" applyBorder="1" applyAlignment="1">
      <alignment horizontal="right"/>
    </xf>
    <xf numFmtId="0" fontId="3" fillId="3" borderId="8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right" vertical="center"/>
    </xf>
    <xf numFmtId="0" fontId="1" fillId="4" borderId="1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38100</xdr:rowOff>
    </xdr:from>
    <xdr:to>
      <xdr:col>5</xdr:col>
      <xdr:colOff>781051</xdr:colOff>
      <xdr:row>3</xdr:row>
      <xdr:rowOff>0</xdr:rowOff>
    </xdr:to>
    <xdr:sp macro="" textlink="">
      <xdr:nvSpPr>
        <xdr:cNvPr id="2" name="מלבן 1"/>
        <xdr:cNvSpPr/>
      </xdr:nvSpPr>
      <xdr:spPr>
        <a:xfrm>
          <a:off x="11233289699" y="419100"/>
          <a:ext cx="7505701" cy="3057525"/>
        </a:xfrm>
        <a:prstGeom prst="rect">
          <a:avLst/>
        </a:prstGeom>
        <a:ln w="190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r>
            <a:rPr lang="he-IL" sz="1100" b="1"/>
            <a:t>מבוא:</a:t>
          </a:r>
        </a:p>
        <a:p>
          <a:pPr algn="r" rtl="1"/>
          <a:r>
            <a:rPr lang="he-IL" sz="1100"/>
            <a:t>בטופס "דין וחשבון על התאמנות" -תקנה 17</a:t>
          </a:r>
          <a:r>
            <a:rPr lang="he-IL" sz="1100" baseline="0"/>
            <a:t> </a:t>
          </a:r>
          <a:r>
            <a:rPr lang="he-I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בתקנות המודדים (מקצוע המדידה), התשמ"ב-1982,</a:t>
          </a:r>
          <a:r>
            <a:rPr lang="he-I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נ</a:t>
          </a:r>
          <a:r>
            <a:rPr lang="he-IL" sz="1100"/>
            <a:t>דרש המודד המאמן לדווח על התקדמות</a:t>
          </a:r>
          <a:r>
            <a:rPr lang="he-IL" sz="1100" baseline="0"/>
            <a:t> עבודת המתאמן. טופס זה הנו נלווה לטופס דין וחשבון, ובאמצעותו </a:t>
          </a:r>
          <a:r>
            <a:rPr lang="he-IL" sz="1100"/>
            <a:t>נדרש המודד המאמן לדווח על התקדמות</a:t>
          </a:r>
          <a:r>
            <a:rPr lang="he-IL" sz="1100" baseline="0"/>
            <a:t> עבודת המתאמן בתחומים השונים.</a:t>
          </a:r>
        </a:p>
        <a:p>
          <a:pPr algn="r" rtl="1"/>
          <a:endParaRPr lang="he-IL" sz="1100"/>
        </a:p>
        <a:p>
          <a:pPr algn="r" rtl="1"/>
          <a:r>
            <a:rPr lang="he-IL" sz="1100" b="1"/>
            <a:t>להלן דברי הסבר לטופס זה:</a:t>
          </a:r>
        </a:p>
        <a:p>
          <a:pPr algn="r" rtl="1"/>
          <a:r>
            <a:rPr lang="he-IL" sz="1100"/>
            <a:t> נדרש למלא את הטופס באופן רציף חודש בחודשו - לשונית "פרוט ההתאמנות" בקובץ האקסל, ולהעבירו לרשמת המודדים בכל אחד מהמקרים הבאים:</a:t>
          </a:r>
        </a:p>
        <a:p>
          <a:pPr lvl="1" algn="r" rtl="1"/>
          <a:r>
            <a:rPr lang="he-IL" sz="1100"/>
            <a:t>1. בכל החלפת מודד מאמן.</a:t>
          </a:r>
        </a:p>
        <a:p>
          <a:pPr lvl="1" algn="r" rtl="1"/>
          <a:r>
            <a:rPr lang="he-IL" sz="1100"/>
            <a:t>2. בגמר שנת התאמנות.</a:t>
          </a:r>
        </a:p>
        <a:p>
          <a:pPr lvl="1" algn="r" rtl="1"/>
          <a:r>
            <a:rPr lang="he-IL" sz="1100"/>
            <a:t>3. בסיום תקופת ההתאמנות.</a:t>
          </a:r>
        </a:p>
        <a:p>
          <a:pPr algn="r" rtl="1"/>
          <a:r>
            <a:rPr lang="he-IL" sz="1100"/>
            <a:t>טופס זה מורכב מסוגי עבודות שחלקם בגדר חובה וחלקם בחירה. סה"כ היקף השעות</a:t>
          </a:r>
          <a:r>
            <a:rPr lang="he-IL" sz="1100" baseline="0"/>
            <a:t> </a:t>
          </a:r>
          <a:r>
            <a:rPr lang="he-IL" sz="1100"/>
            <a:t>הנדרש </a:t>
          </a:r>
          <a:r>
            <a:rPr lang="he-I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התאמנות לתקופת ההתאמנות של שנתיים</a:t>
          </a:r>
          <a:r>
            <a:rPr lang="he-I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he-IL" sz="1100"/>
            <a:t>לא יפחת מ-</a:t>
          </a:r>
          <a:r>
            <a:rPr lang="he-IL" sz="1100" baseline="0"/>
            <a:t> 2,640</a:t>
          </a:r>
          <a:r>
            <a:rPr lang="he-IL" sz="1100"/>
            <a:t> שעות.</a:t>
          </a:r>
          <a:r>
            <a:rPr lang="he-IL" sz="1100" baseline="0"/>
            <a:t> </a:t>
          </a:r>
          <a:r>
            <a:rPr lang="he-IL" sz="1100"/>
            <a:t>במקרים שבהם תקופת ההתאמנות</a:t>
          </a:r>
          <a:r>
            <a:rPr lang="he-IL" sz="1100" baseline="0"/>
            <a:t> </a:t>
          </a:r>
          <a:r>
            <a:rPr lang="he-IL" sz="1100"/>
            <a:t>תקוצר, היקף השעות יהיה ביחס ישר לתקופה</a:t>
          </a:r>
          <a:r>
            <a:rPr lang="he-IL" sz="1100" baseline="0"/>
            <a:t> זו.</a:t>
          </a:r>
        </a:p>
        <a:p>
          <a:pPr algn="r" rtl="1"/>
          <a:endParaRPr lang="he-IL" sz="1100"/>
        </a:p>
        <a:p>
          <a:pPr algn="r" rtl="1"/>
          <a:r>
            <a:rPr lang="he-IL" sz="1100"/>
            <a:t>המתאמן</a:t>
          </a:r>
          <a:r>
            <a:rPr lang="he-IL" sz="1100" baseline="0"/>
            <a:t> נדרש לעבוד בהקף שעות מינימלי בסוגי החובה, כמפורט בטבלה. </a:t>
          </a:r>
          <a:r>
            <a:rPr lang="he-IL" sz="1100"/>
            <a:t>מובהר שמתאמן רשאי לבצע את כל ההתאמנות שלו בסוגי עבודות שהם חובה</a:t>
          </a:r>
          <a:r>
            <a:rPr lang="he-IL" sz="1100" baseline="0"/>
            <a:t> בלבד.</a:t>
          </a:r>
          <a:endParaRPr lang="he-IL" sz="1100"/>
        </a:p>
        <a:p>
          <a:pPr algn="r" rtl="1"/>
          <a:endParaRPr lang="he-IL" sz="1100"/>
        </a:p>
        <a:p>
          <a:pPr algn="r" rtl="1"/>
          <a:r>
            <a:rPr lang="he-IL" sz="1100"/>
            <a:t>בכל שאלה או הבהרה יש לפנות למודדת</a:t>
          </a:r>
          <a:r>
            <a:rPr lang="he-IL" sz="1100" baseline="0"/>
            <a:t> מוסמכת</a:t>
          </a:r>
          <a:r>
            <a:rPr lang="he-IL" sz="1100"/>
            <a:t> אלנה רוחלין רשמת המודדים באמצעות דוא"ל </a:t>
          </a:r>
          <a:r>
            <a:rPr lang="en-US" sz="1100"/>
            <a:t>geodesist@mapi.gov.il</a:t>
          </a:r>
          <a:r>
            <a:rPr lang="he-IL" sz="1100"/>
            <a:t>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rightToLeft="1" tabSelected="1" zoomScaleNormal="100" workbookViewId="0">
      <selection activeCell="D12" sqref="D12"/>
    </sheetView>
  </sheetViews>
  <sheetFormatPr defaultColWidth="10.625" defaultRowHeight="15" customHeight="1" x14ac:dyDescent="0.2"/>
  <cols>
    <col min="1" max="2" width="10.625" style="1" customWidth="1"/>
    <col min="3" max="3" width="50.625" style="1" customWidth="1"/>
    <col min="4" max="6" width="10.625" style="1" customWidth="1"/>
    <col min="7" max="16384" width="10.625" style="1"/>
  </cols>
  <sheetData>
    <row r="1" spans="1:9" ht="15" customHeight="1" x14ac:dyDescent="0.25">
      <c r="A1" s="20" t="s">
        <v>53</v>
      </c>
      <c r="B1" s="20"/>
      <c r="C1" s="20"/>
      <c r="D1" s="20"/>
      <c r="E1" s="20"/>
      <c r="F1" s="20"/>
    </row>
    <row r="3" spans="1:9" ht="243.75" customHeight="1" x14ac:dyDescent="0.2">
      <c r="B3" s="21"/>
      <c r="C3" s="21"/>
      <c r="D3" s="21"/>
      <c r="E3" s="21"/>
      <c r="F3" s="21"/>
      <c r="I3" s="3"/>
    </row>
    <row r="5" spans="1:9" ht="15" customHeight="1" x14ac:dyDescent="0.2">
      <c r="A5" s="15" t="s">
        <v>51</v>
      </c>
      <c r="B5" s="16" t="s">
        <v>8</v>
      </c>
      <c r="C5" s="16" t="s">
        <v>12</v>
      </c>
      <c r="D5" s="16" t="s">
        <v>7</v>
      </c>
      <c r="E5" s="16" t="s">
        <v>29</v>
      </c>
      <c r="F5" s="17" t="s">
        <v>60</v>
      </c>
    </row>
    <row r="6" spans="1:9" ht="15" customHeight="1" x14ac:dyDescent="0.2">
      <c r="A6" s="22" t="s">
        <v>49</v>
      </c>
      <c r="B6" s="24" t="s">
        <v>1</v>
      </c>
      <c r="C6" s="10" t="s">
        <v>6</v>
      </c>
      <c r="D6" s="10">
        <v>106</v>
      </c>
      <c r="E6" s="10">
        <f>SUMIF('פרוט ההתאמנות'!D:D,'דרישות ההתאמנות'!C6,'פרוט ההתאמנות'!E:E)</f>
        <v>0</v>
      </c>
      <c r="F6" s="11">
        <f t="shared" ref="F6:F19" si="0">IF(D6&gt;E6,D6-E6,0)</f>
        <v>106</v>
      </c>
    </row>
    <row r="7" spans="1:9" ht="15" customHeight="1" x14ac:dyDescent="0.2">
      <c r="A7" s="23"/>
      <c r="B7" s="25"/>
      <c r="C7" s="9" t="s">
        <v>13</v>
      </c>
      <c r="D7" s="9">
        <v>70</v>
      </c>
      <c r="E7" s="9">
        <f>SUMIF('פרוט ההתאמנות'!D:D,'דרישות ההתאמנות'!C7,'פרוט ההתאמנות'!E:E)</f>
        <v>0</v>
      </c>
      <c r="F7" s="12">
        <f t="shared" si="0"/>
        <v>70</v>
      </c>
    </row>
    <row r="8" spans="1:9" ht="15" customHeight="1" x14ac:dyDescent="0.2">
      <c r="A8" s="23"/>
      <c r="B8" s="25"/>
      <c r="C8" s="9" t="s">
        <v>15</v>
      </c>
      <c r="D8" s="9">
        <v>70</v>
      </c>
      <c r="E8" s="9">
        <f>SUMIF('פרוט ההתאמנות'!D:D,'דרישות ההתאמנות'!C8,'פרוט ההתאמנות'!E:E)</f>
        <v>0</v>
      </c>
      <c r="F8" s="12">
        <f t="shared" si="0"/>
        <v>70</v>
      </c>
    </row>
    <row r="9" spans="1:9" ht="15" customHeight="1" x14ac:dyDescent="0.2">
      <c r="A9" s="23"/>
      <c r="B9" s="25"/>
      <c r="C9" s="9" t="s">
        <v>16</v>
      </c>
      <c r="D9" s="9">
        <v>141</v>
      </c>
      <c r="E9" s="9">
        <f>SUMIF('פרוט ההתאמנות'!D:D,'דרישות ההתאמנות'!C9,'פרוט ההתאמנות'!E:E)</f>
        <v>0</v>
      </c>
      <c r="F9" s="12">
        <f t="shared" si="0"/>
        <v>141</v>
      </c>
    </row>
    <row r="10" spans="1:9" ht="15" customHeight="1" x14ac:dyDescent="0.2">
      <c r="A10" s="23"/>
      <c r="B10" s="25"/>
      <c r="C10" s="9" t="s">
        <v>17</v>
      </c>
      <c r="D10" s="9">
        <v>70</v>
      </c>
      <c r="E10" s="9">
        <f>SUMIF('פרוט ההתאמנות'!D:D,'דרישות ההתאמנות'!C10,'פרוט ההתאמנות'!E:E)</f>
        <v>0</v>
      </c>
      <c r="F10" s="12">
        <f t="shared" si="0"/>
        <v>70</v>
      </c>
    </row>
    <row r="11" spans="1:9" ht="15" customHeight="1" x14ac:dyDescent="0.2">
      <c r="A11" s="23"/>
      <c r="B11" s="25" t="s">
        <v>3</v>
      </c>
      <c r="C11" s="9" t="s">
        <v>20</v>
      </c>
      <c r="D11" s="9">
        <v>70</v>
      </c>
      <c r="E11" s="9">
        <f>SUMIF('פרוט ההתאמנות'!D:D,'דרישות ההתאמנות'!C11,'פרוט ההתאמנות'!E:E)</f>
        <v>0</v>
      </c>
      <c r="F11" s="12">
        <f t="shared" si="0"/>
        <v>70</v>
      </c>
    </row>
    <row r="12" spans="1:9" ht="15" customHeight="1" x14ac:dyDescent="0.2">
      <c r="A12" s="23"/>
      <c r="B12" s="25"/>
      <c r="C12" s="9" t="s">
        <v>21</v>
      </c>
      <c r="D12" s="9">
        <v>106</v>
      </c>
      <c r="E12" s="9">
        <f>SUMIF('פרוט ההתאמנות'!D:D,'דרישות ההתאמנות'!C12,'פרוט ההתאמנות'!E:E)</f>
        <v>0</v>
      </c>
      <c r="F12" s="12">
        <f t="shared" si="0"/>
        <v>106</v>
      </c>
    </row>
    <row r="13" spans="1:9" ht="15" customHeight="1" x14ac:dyDescent="0.2">
      <c r="A13" s="23"/>
      <c r="B13" s="25"/>
      <c r="C13" s="9" t="s">
        <v>4</v>
      </c>
      <c r="D13" s="9">
        <v>70</v>
      </c>
      <c r="E13" s="9">
        <f>SUMIF('פרוט ההתאמנות'!D:D,'דרישות ההתאמנות'!C13,'פרוט ההתאמנות'!E:E)</f>
        <v>0</v>
      </c>
      <c r="F13" s="12">
        <f t="shared" si="0"/>
        <v>70</v>
      </c>
    </row>
    <row r="14" spans="1:9" ht="15" customHeight="1" x14ac:dyDescent="0.2">
      <c r="A14" s="23"/>
      <c r="B14" s="25"/>
      <c r="C14" s="9" t="s">
        <v>19</v>
      </c>
      <c r="D14" s="9">
        <v>70</v>
      </c>
      <c r="E14" s="9">
        <f>SUMIF('פרוט ההתאמנות'!D:D,'דרישות ההתאמנות'!C14,'פרוט ההתאמנות'!E:E)</f>
        <v>0</v>
      </c>
      <c r="F14" s="12">
        <f t="shared" si="0"/>
        <v>70</v>
      </c>
    </row>
    <row r="15" spans="1:9" ht="15" customHeight="1" x14ac:dyDescent="0.2">
      <c r="A15" s="23"/>
      <c r="B15" s="25"/>
      <c r="C15" s="9" t="s">
        <v>22</v>
      </c>
      <c r="D15" s="9">
        <v>123</v>
      </c>
      <c r="E15" s="9">
        <f>SUMIF('פרוט ההתאמנות'!D:D,'דרישות ההתאמנות'!C15,'פרוט ההתאמנות'!E:E)</f>
        <v>0</v>
      </c>
      <c r="F15" s="12">
        <f t="shared" si="0"/>
        <v>123</v>
      </c>
    </row>
    <row r="16" spans="1:9" ht="15" customHeight="1" x14ac:dyDescent="0.2">
      <c r="A16" s="23"/>
      <c r="B16" s="25"/>
      <c r="C16" s="9" t="s">
        <v>23</v>
      </c>
      <c r="D16" s="9">
        <v>106</v>
      </c>
      <c r="E16" s="9">
        <f>SUMIF('פרוט ההתאמנות'!D:D,'דרישות ההתאמנות'!C16,'פרוט ההתאמנות'!E:E)</f>
        <v>0</v>
      </c>
      <c r="F16" s="12">
        <f t="shared" si="0"/>
        <v>106</v>
      </c>
    </row>
    <row r="17" spans="1:6" ht="15" customHeight="1" x14ac:dyDescent="0.2">
      <c r="A17" s="23"/>
      <c r="B17" s="25"/>
      <c r="C17" s="9" t="s">
        <v>2</v>
      </c>
      <c r="D17" s="9">
        <v>141</v>
      </c>
      <c r="E17" s="9">
        <f>SUMIF('פרוט ההתאמנות'!D:D,'דרישות ההתאמנות'!C17,'פרוט ההתאמנות'!E:E)</f>
        <v>0</v>
      </c>
      <c r="F17" s="12">
        <f t="shared" si="0"/>
        <v>141</v>
      </c>
    </row>
    <row r="18" spans="1:6" ht="15" customHeight="1" x14ac:dyDescent="0.2">
      <c r="A18" s="23"/>
      <c r="B18" s="25"/>
      <c r="C18" s="9" t="s">
        <v>24</v>
      </c>
      <c r="D18" s="9">
        <v>36</v>
      </c>
      <c r="E18" s="9">
        <f>SUMIF('פרוט ההתאמנות'!D:D,'דרישות ההתאמנות'!C18,'פרוט ההתאמנות'!E:E)</f>
        <v>0</v>
      </c>
      <c r="F18" s="12">
        <f t="shared" si="0"/>
        <v>36</v>
      </c>
    </row>
    <row r="19" spans="1:6" ht="15" customHeight="1" x14ac:dyDescent="0.2">
      <c r="A19" s="23"/>
      <c r="B19" s="25"/>
      <c r="C19" s="9" t="s">
        <v>26</v>
      </c>
      <c r="D19" s="9">
        <v>141</v>
      </c>
      <c r="E19" s="9">
        <f>SUMIF('פרוט ההתאמנות'!D:D,'דרישות ההתאמנות'!C19,'פרוט ההתאמנות'!E:E)</f>
        <v>0</v>
      </c>
      <c r="F19" s="12">
        <f t="shared" si="0"/>
        <v>141</v>
      </c>
    </row>
    <row r="20" spans="1:6" ht="15" customHeight="1" x14ac:dyDescent="0.2">
      <c r="A20" s="28" t="s">
        <v>52</v>
      </c>
      <c r="B20" s="29"/>
      <c r="C20" s="29"/>
      <c r="D20" s="18">
        <f>SUM(D6:D19)</f>
        <v>1320</v>
      </c>
      <c r="E20" s="18">
        <f>SUM(E6:E19)</f>
        <v>0</v>
      </c>
      <c r="F20" s="19">
        <f>SUM(F6:F19)</f>
        <v>1320</v>
      </c>
    </row>
    <row r="21" spans="1:6" ht="15" customHeight="1" x14ac:dyDescent="0.2">
      <c r="A21" s="22" t="s">
        <v>50</v>
      </c>
      <c r="B21" s="24" t="s">
        <v>1</v>
      </c>
      <c r="C21" s="10" t="s">
        <v>5</v>
      </c>
      <c r="D21" s="10"/>
      <c r="E21" s="10">
        <f>SUMIF('פרוט ההתאמנות'!D:D,'דרישות ההתאמנות'!C21,'פרוט ההתאמנות'!E:E)</f>
        <v>0</v>
      </c>
      <c r="F21" s="11"/>
    </row>
    <row r="22" spans="1:6" ht="15" customHeight="1" x14ac:dyDescent="0.2">
      <c r="A22" s="23"/>
      <c r="B22" s="25"/>
      <c r="C22" s="9" t="s">
        <v>14</v>
      </c>
      <c r="D22" s="9"/>
      <c r="E22" s="9">
        <f>SUMIF('פרוט ההתאמנות'!D:D,'דרישות ההתאמנות'!C22,'פרוט ההתאמנות'!E:E)</f>
        <v>0</v>
      </c>
      <c r="F22" s="12"/>
    </row>
    <row r="23" spans="1:6" ht="15" customHeight="1" x14ac:dyDescent="0.2">
      <c r="A23" s="23"/>
      <c r="B23" s="25"/>
      <c r="C23" s="9" t="s">
        <v>18</v>
      </c>
      <c r="D23" s="9"/>
      <c r="E23" s="9">
        <f>SUMIF('פרוט ההתאמנות'!D:D,'דרישות ההתאמנות'!C23,'פרוט ההתאמנות'!E:E)</f>
        <v>0</v>
      </c>
      <c r="F23" s="12"/>
    </row>
    <row r="24" spans="1:6" ht="15" customHeight="1" x14ac:dyDescent="0.2">
      <c r="A24" s="23"/>
      <c r="B24" s="25"/>
      <c r="C24" s="9" t="s">
        <v>36</v>
      </c>
      <c r="D24" s="9"/>
      <c r="E24" s="9">
        <f>SUMIF('פרוט ההתאמנות'!D:D,'דרישות ההתאמנות'!C24,'פרוט ההתאמנות'!E:E)</f>
        <v>0</v>
      </c>
      <c r="F24" s="12"/>
    </row>
    <row r="25" spans="1:6" ht="15" customHeight="1" x14ac:dyDescent="0.2">
      <c r="A25" s="23"/>
      <c r="B25" s="25" t="s">
        <v>3</v>
      </c>
      <c r="C25" s="9" t="s">
        <v>25</v>
      </c>
      <c r="D25" s="9"/>
      <c r="E25" s="9">
        <f>SUMIF('פרוט ההתאמנות'!D:D,'דרישות ההתאמנות'!C25,'פרוט ההתאמנות'!E:E)</f>
        <v>0</v>
      </c>
      <c r="F25" s="12"/>
    </row>
    <row r="26" spans="1:6" ht="15" customHeight="1" x14ac:dyDescent="0.2">
      <c r="A26" s="23"/>
      <c r="B26" s="25"/>
      <c r="C26" s="9" t="s">
        <v>28</v>
      </c>
      <c r="D26" s="9"/>
      <c r="E26" s="9">
        <f>SUMIF('פרוט ההתאמנות'!D:D,'דרישות ההתאמנות'!C26,'פרוט ההתאמנות'!E:E)</f>
        <v>0</v>
      </c>
      <c r="F26" s="12"/>
    </row>
    <row r="27" spans="1:6" ht="15" customHeight="1" x14ac:dyDescent="0.2">
      <c r="A27" s="23"/>
      <c r="B27" s="25"/>
      <c r="C27" s="9" t="s">
        <v>27</v>
      </c>
      <c r="D27" s="9"/>
      <c r="E27" s="9">
        <f>SUMIF('פרוט ההתאמנות'!D:D,'דרישות ההתאמנות'!C27,'פרוט ההתאמנות'!E:E)</f>
        <v>0</v>
      </c>
      <c r="F27" s="12"/>
    </row>
    <row r="28" spans="1:6" ht="15" customHeight="1" x14ac:dyDescent="0.2">
      <c r="A28" s="23"/>
      <c r="B28" s="25"/>
      <c r="C28" s="9" t="s">
        <v>32</v>
      </c>
      <c r="D28" s="9"/>
      <c r="E28" s="9">
        <f>SUMIF('פרוט ההתאמנות'!D:D,'דרישות ההתאמנות'!C28,'פרוט ההתאמנות'!E:E)</f>
        <v>0</v>
      </c>
      <c r="F28" s="12"/>
    </row>
    <row r="29" spans="1:6" ht="15" customHeight="1" x14ac:dyDescent="0.2">
      <c r="A29" s="23"/>
      <c r="B29" s="25"/>
      <c r="C29" s="9" t="s">
        <v>34</v>
      </c>
      <c r="D29" s="9"/>
      <c r="E29" s="9">
        <f>SUMIF('פרוט ההתאמנות'!D:D,'דרישות ההתאמנות'!C29,'פרוט ההתאמנות'!E:E)</f>
        <v>0</v>
      </c>
      <c r="F29" s="12"/>
    </row>
    <row r="30" spans="1:6" ht="15" customHeight="1" x14ac:dyDescent="0.2">
      <c r="A30" s="23"/>
      <c r="B30" s="25"/>
      <c r="C30" s="9" t="s">
        <v>35</v>
      </c>
      <c r="D30" s="9"/>
      <c r="E30" s="9">
        <f>SUMIF('פרוט ההתאמנות'!D:D,'דרישות ההתאמנות'!C30,'פרוט ההתאמנות'!E:E)</f>
        <v>0</v>
      </c>
      <c r="F30" s="12"/>
    </row>
    <row r="31" spans="1:6" ht="15" customHeight="1" x14ac:dyDescent="0.2">
      <c r="A31" s="23"/>
      <c r="B31" s="25"/>
      <c r="C31" s="9" t="s">
        <v>33</v>
      </c>
      <c r="D31" s="9"/>
      <c r="E31" s="9">
        <f>SUMIF('פרוט ההתאמנות'!D:D,'דרישות ההתאמנות'!C31,'פרוט ההתאמנות'!E:E)</f>
        <v>0</v>
      </c>
      <c r="F31" s="12"/>
    </row>
    <row r="32" spans="1:6" ht="15" customHeight="1" x14ac:dyDescent="0.2">
      <c r="A32" s="23"/>
      <c r="B32" s="25"/>
      <c r="C32" s="9" t="s">
        <v>31</v>
      </c>
      <c r="D32" s="9"/>
      <c r="E32" s="9">
        <f>SUMIF('פרוט ההתאמנות'!D:D,'דרישות ההתאמנות'!C32,'פרוט ההתאמנות'!E:E)</f>
        <v>0</v>
      </c>
      <c r="F32" s="12"/>
    </row>
    <row r="33" spans="1:6" ht="15" customHeight="1" x14ac:dyDescent="0.2">
      <c r="A33" s="23"/>
      <c r="B33" s="25"/>
      <c r="C33" s="9" t="s">
        <v>59</v>
      </c>
      <c r="D33" s="9"/>
      <c r="E33" s="9">
        <f>SUMIF('פרוט ההתאמנות'!D:D,'דרישות ההתאמנות'!C33,'פרוט ההתאמנות'!E:E)</f>
        <v>0</v>
      </c>
      <c r="F33" s="12"/>
    </row>
    <row r="34" spans="1:6" ht="15" customHeight="1" x14ac:dyDescent="0.2">
      <c r="A34" s="28" t="s">
        <v>62</v>
      </c>
      <c r="B34" s="29"/>
      <c r="C34" s="29"/>
      <c r="D34" s="18">
        <v>1320</v>
      </c>
      <c r="E34" s="18">
        <f>SUM(E21:E33)</f>
        <v>0</v>
      </c>
      <c r="F34" s="19">
        <f>(D34-E34)-(F20-(D20-E20))</f>
        <v>1320</v>
      </c>
    </row>
    <row r="35" spans="1:6" ht="15" customHeight="1" x14ac:dyDescent="0.2">
      <c r="A35" s="26" t="s">
        <v>30</v>
      </c>
      <c r="B35" s="27"/>
      <c r="C35" s="27"/>
      <c r="D35" s="13">
        <f>D20+D34</f>
        <v>2640</v>
      </c>
      <c r="E35" s="13">
        <f>E20+E34</f>
        <v>0</v>
      </c>
      <c r="F35" s="14">
        <f>D35-E35</f>
        <v>2640</v>
      </c>
    </row>
  </sheetData>
  <sheetProtection algorithmName="SHA-512" hashValue="1y67X5MYiXhBjsyihDXr18zRyxyrTY+aFj2P2riqLCYqemVYEMwUnw/iGXTDe6QYWrfdHMQYltlBA+lRGMzw0A==" saltValue="etrRTSXLoH5HPW1G8PQpTg==" spinCount="100000" sheet="1" objects="1" scenarios="1"/>
  <mergeCells count="11">
    <mergeCell ref="A35:C35"/>
    <mergeCell ref="A20:C20"/>
    <mergeCell ref="A21:A33"/>
    <mergeCell ref="B21:B24"/>
    <mergeCell ref="B25:B33"/>
    <mergeCell ref="A34:C34"/>
    <mergeCell ref="A1:F1"/>
    <mergeCell ref="B3:F3"/>
    <mergeCell ref="A6:A19"/>
    <mergeCell ref="B6:B10"/>
    <mergeCell ref="B11:B19"/>
  </mergeCells>
  <pageMargins left="0.7" right="0.7" top="0.75" bottom="0.75" header="0.3" footer="0.3"/>
  <pageSetup paperSize="9" orientation="portrait" r:id="rId1"/>
  <customProperties>
    <customPr name="SSC_SHEET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"/>
  <sheetViews>
    <sheetView rightToLeft="1" workbookViewId="0">
      <pane ySplit="1" topLeftCell="A23" activePane="bottomLeft" state="frozen"/>
      <selection pane="bottomLeft" activeCell="D24" sqref="D24"/>
    </sheetView>
  </sheetViews>
  <sheetFormatPr defaultColWidth="10.625" defaultRowHeight="15" customHeight="1" x14ac:dyDescent="0.2"/>
  <cols>
    <col min="1" max="1" width="10.625" style="8"/>
    <col min="2" max="3" width="10.625" style="1"/>
    <col min="4" max="4" width="50.625" style="1" customWidth="1"/>
    <col min="5" max="16384" width="10.625" style="1"/>
  </cols>
  <sheetData>
    <row r="1" spans="1:5" ht="15" customHeight="1" x14ac:dyDescent="0.2">
      <c r="A1" s="6" t="s">
        <v>9</v>
      </c>
      <c r="B1" s="5" t="s">
        <v>8</v>
      </c>
      <c r="C1" s="5" t="s">
        <v>0</v>
      </c>
      <c r="D1" s="5" t="s">
        <v>12</v>
      </c>
      <c r="E1" s="5" t="s">
        <v>61</v>
      </c>
    </row>
    <row r="2" spans="1:5" ht="15" customHeight="1" x14ac:dyDescent="0.2">
      <c r="A2" s="7">
        <v>43313</v>
      </c>
      <c r="B2" s="2"/>
      <c r="C2" s="2"/>
      <c r="D2" s="2" t="s">
        <v>6</v>
      </c>
      <c r="E2" s="2"/>
    </row>
    <row r="3" spans="1:5" ht="15" customHeight="1" x14ac:dyDescent="0.2">
      <c r="A3" s="7"/>
      <c r="B3" s="2"/>
      <c r="C3" s="2"/>
      <c r="D3" s="2" t="s">
        <v>13</v>
      </c>
      <c r="E3" s="2"/>
    </row>
    <row r="4" spans="1:5" ht="15" customHeight="1" x14ac:dyDescent="0.2">
      <c r="A4" s="7"/>
      <c r="B4" s="2"/>
      <c r="C4" s="2"/>
      <c r="D4" s="2" t="s">
        <v>15</v>
      </c>
      <c r="E4" s="2"/>
    </row>
    <row r="5" spans="1:5" ht="15" customHeight="1" x14ac:dyDescent="0.2">
      <c r="A5" s="7"/>
      <c r="B5" s="2"/>
      <c r="C5" s="2"/>
      <c r="D5" s="2" t="s">
        <v>16</v>
      </c>
      <c r="E5" s="2"/>
    </row>
    <row r="6" spans="1:5" ht="15" customHeight="1" x14ac:dyDescent="0.2">
      <c r="A6" s="7"/>
      <c r="B6" s="2"/>
      <c r="C6" s="2"/>
      <c r="D6" s="2" t="s">
        <v>17</v>
      </c>
      <c r="E6" s="2"/>
    </row>
    <row r="7" spans="1:5" ht="15" customHeight="1" x14ac:dyDescent="0.2">
      <c r="A7" s="7"/>
      <c r="B7" s="2"/>
      <c r="C7" s="2"/>
      <c r="D7" s="2" t="s">
        <v>20</v>
      </c>
      <c r="E7" s="2"/>
    </row>
    <row r="8" spans="1:5" ht="15" customHeight="1" x14ac:dyDescent="0.2">
      <c r="A8" s="7"/>
      <c r="B8" s="2"/>
      <c r="C8" s="2"/>
      <c r="D8" s="2" t="s">
        <v>21</v>
      </c>
      <c r="E8" s="2"/>
    </row>
    <row r="9" spans="1:5" ht="15" customHeight="1" x14ac:dyDescent="0.2">
      <c r="A9" s="7"/>
      <c r="B9" s="2"/>
      <c r="C9" s="2"/>
      <c r="D9" s="2" t="s">
        <v>4</v>
      </c>
      <c r="E9" s="2"/>
    </row>
    <row r="10" spans="1:5" ht="15" customHeight="1" x14ac:dyDescent="0.2">
      <c r="A10" s="7"/>
      <c r="B10" s="2"/>
      <c r="C10" s="2"/>
      <c r="D10" s="2" t="s">
        <v>19</v>
      </c>
      <c r="E10" s="2"/>
    </row>
    <row r="11" spans="1:5" ht="15" customHeight="1" x14ac:dyDescent="0.2">
      <c r="A11" s="7"/>
      <c r="B11" s="2"/>
      <c r="C11" s="2"/>
      <c r="D11" s="2" t="s">
        <v>22</v>
      </c>
      <c r="E11" s="2"/>
    </row>
    <row r="12" spans="1:5" ht="15" customHeight="1" x14ac:dyDescent="0.2">
      <c r="A12" s="7"/>
      <c r="B12" s="2"/>
      <c r="C12" s="2"/>
      <c r="D12" s="2" t="s">
        <v>23</v>
      </c>
      <c r="E12" s="2"/>
    </row>
    <row r="13" spans="1:5" ht="15" customHeight="1" x14ac:dyDescent="0.2">
      <c r="A13" s="7"/>
      <c r="B13" s="2"/>
      <c r="C13" s="2"/>
      <c r="D13" s="2" t="s">
        <v>2</v>
      </c>
      <c r="E13" s="2"/>
    </row>
    <row r="14" spans="1:5" ht="15" customHeight="1" x14ac:dyDescent="0.2">
      <c r="A14" s="7"/>
      <c r="B14" s="2"/>
      <c r="C14" s="2"/>
      <c r="D14" s="2" t="s">
        <v>24</v>
      </c>
      <c r="E14" s="2"/>
    </row>
    <row r="15" spans="1:5" ht="15" customHeight="1" x14ac:dyDescent="0.2">
      <c r="A15" s="7"/>
      <c r="B15" s="2"/>
      <c r="C15" s="2"/>
      <c r="D15" s="2" t="s">
        <v>26</v>
      </c>
      <c r="E15" s="2"/>
    </row>
    <row r="16" spans="1:5" ht="15" customHeight="1" x14ac:dyDescent="0.2">
      <c r="A16" s="7"/>
      <c r="B16" s="2"/>
      <c r="C16" s="2"/>
      <c r="D16" s="2" t="s">
        <v>59</v>
      </c>
      <c r="E16" s="2"/>
    </row>
    <row r="17" spans="1:5" ht="15" customHeight="1" x14ac:dyDescent="0.2">
      <c r="A17" s="7"/>
      <c r="B17" s="2"/>
      <c r="C17" s="2"/>
      <c r="D17" s="2" t="s">
        <v>35</v>
      </c>
      <c r="E17" s="2"/>
    </row>
    <row r="18" spans="1:5" ht="15" customHeight="1" x14ac:dyDescent="0.2">
      <c r="A18" s="7"/>
      <c r="B18" s="2"/>
      <c r="C18" s="2"/>
      <c r="D18" s="2" t="s">
        <v>12</v>
      </c>
      <c r="E18" s="2"/>
    </row>
    <row r="19" spans="1:5" ht="15" customHeight="1" x14ac:dyDescent="0.2">
      <c r="A19" s="7"/>
      <c r="B19" s="2"/>
      <c r="C19" s="2"/>
      <c r="D19" s="2" t="s">
        <v>12</v>
      </c>
      <c r="E19" s="2"/>
    </row>
    <row r="20" spans="1:5" ht="15" customHeight="1" x14ac:dyDescent="0.2">
      <c r="A20" s="7"/>
      <c r="B20" s="2"/>
      <c r="C20" s="2"/>
      <c r="D20" s="2" t="s">
        <v>12</v>
      </c>
      <c r="E20" s="2"/>
    </row>
    <row r="21" spans="1:5" ht="15" customHeight="1" x14ac:dyDescent="0.2">
      <c r="A21" s="7"/>
      <c r="B21" s="2"/>
      <c r="C21" s="2"/>
      <c r="D21" s="2" t="s">
        <v>12</v>
      </c>
      <c r="E21" s="2"/>
    </row>
    <row r="22" spans="1:5" ht="15" customHeight="1" x14ac:dyDescent="0.2">
      <c r="A22" s="7"/>
      <c r="B22" s="2"/>
      <c r="C22" s="2"/>
      <c r="D22" s="2" t="s">
        <v>12</v>
      </c>
      <c r="E22" s="2"/>
    </row>
    <row r="23" spans="1:5" ht="15" customHeight="1" x14ac:dyDescent="0.2">
      <c r="A23" s="7"/>
      <c r="B23" s="2"/>
      <c r="C23" s="2"/>
      <c r="D23" s="2" t="s">
        <v>12</v>
      </c>
      <c r="E23" s="2"/>
    </row>
    <row r="24" spans="1:5" ht="15" customHeight="1" x14ac:dyDescent="0.2">
      <c r="A24" s="7"/>
      <c r="B24" s="2"/>
      <c r="C24" s="2"/>
      <c r="D24" s="2" t="s">
        <v>12</v>
      </c>
      <c r="E24" s="2"/>
    </row>
    <row r="25" spans="1:5" ht="15" customHeight="1" x14ac:dyDescent="0.2">
      <c r="A25" s="7"/>
      <c r="B25" s="2"/>
      <c r="C25" s="2"/>
      <c r="D25" s="2" t="s">
        <v>12</v>
      </c>
      <c r="E25" s="2"/>
    </row>
    <row r="26" spans="1:5" ht="15" customHeight="1" x14ac:dyDescent="0.2">
      <c r="A26" s="7"/>
      <c r="B26" s="2"/>
      <c r="C26" s="2"/>
      <c r="D26" s="2" t="s">
        <v>12</v>
      </c>
      <c r="E26" s="2"/>
    </row>
    <row r="27" spans="1:5" ht="15" customHeight="1" x14ac:dyDescent="0.2">
      <c r="A27" s="7"/>
      <c r="B27" s="2"/>
      <c r="C27" s="2"/>
      <c r="D27" s="2" t="s">
        <v>12</v>
      </c>
      <c r="E27" s="2"/>
    </row>
    <row r="28" spans="1:5" ht="15" customHeight="1" x14ac:dyDescent="0.2">
      <c r="A28" s="7"/>
      <c r="B28" s="2"/>
      <c r="C28" s="2"/>
      <c r="D28" s="2" t="s">
        <v>12</v>
      </c>
      <c r="E28" s="2"/>
    </row>
    <row r="29" spans="1:5" ht="15" customHeight="1" x14ac:dyDescent="0.2">
      <c r="A29" s="7"/>
      <c r="B29" s="2"/>
      <c r="C29" s="2"/>
      <c r="D29" s="2" t="s">
        <v>12</v>
      </c>
      <c r="E29" s="2"/>
    </row>
    <row r="30" spans="1:5" ht="15" customHeight="1" x14ac:dyDescent="0.2">
      <c r="A30" s="7"/>
      <c r="B30" s="2"/>
      <c r="C30" s="2"/>
      <c r="D30" s="2" t="s">
        <v>12</v>
      </c>
      <c r="E30" s="2"/>
    </row>
    <row r="31" spans="1:5" ht="15" customHeight="1" x14ac:dyDescent="0.2">
      <c r="A31" s="7"/>
      <c r="B31" s="2"/>
      <c r="C31" s="2"/>
      <c r="D31" s="2" t="s">
        <v>12</v>
      </c>
      <c r="E31" s="2"/>
    </row>
    <row r="32" spans="1:5" ht="15" customHeight="1" x14ac:dyDescent="0.2">
      <c r="A32" s="7"/>
      <c r="B32" s="2"/>
      <c r="C32" s="2"/>
      <c r="D32" s="2" t="s">
        <v>12</v>
      </c>
      <c r="E32" s="2"/>
    </row>
    <row r="33" spans="1:5" ht="15" customHeight="1" x14ac:dyDescent="0.2">
      <c r="A33" s="7"/>
      <c r="B33" s="2"/>
      <c r="C33" s="2"/>
      <c r="D33" s="2" t="s">
        <v>12</v>
      </c>
      <c r="E33" s="2"/>
    </row>
    <row r="34" spans="1:5" ht="15" customHeight="1" x14ac:dyDescent="0.2">
      <c r="A34" s="7"/>
      <c r="B34" s="2"/>
      <c r="C34" s="2"/>
      <c r="D34" s="2" t="s">
        <v>12</v>
      </c>
      <c r="E34" s="2"/>
    </row>
    <row r="35" spans="1:5" ht="15" customHeight="1" x14ac:dyDescent="0.2">
      <c r="A35" s="7"/>
      <c r="B35" s="2"/>
      <c r="C35" s="2"/>
      <c r="D35" s="2" t="s">
        <v>12</v>
      </c>
      <c r="E35" s="2"/>
    </row>
    <row r="36" spans="1:5" ht="15" customHeight="1" x14ac:dyDescent="0.2">
      <c r="A36" s="7"/>
      <c r="B36" s="2"/>
      <c r="C36" s="2"/>
      <c r="D36" s="2" t="s">
        <v>12</v>
      </c>
      <c r="E36" s="2"/>
    </row>
    <row r="37" spans="1:5" ht="15" customHeight="1" x14ac:dyDescent="0.2">
      <c r="A37" s="7"/>
      <c r="B37" s="2"/>
      <c r="C37" s="2"/>
      <c r="D37" s="2" t="s">
        <v>12</v>
      </c>
      <c r="E37" s="2"/>
    </row>
    <row r="38" spans="1:5" ht="15" customHeight="1" x14ac:dyDescent="0.2">
      <c r="A38" s="7"/>
      <c r="B38" s="2"/>
      <c r="C38" s="2"/>
      <c r="D38" s="2" t="s">
        <v>12</v>
      </c>
      <c r="E38" s="2"/>
    </row>
    <row r="39" spans="1:5" ht="15" customHeight="1" x14ac:dyDescent="0.2">
      <c r="A39" s="7"/>
      <c r="B39" s="2"/>
      <c r="C39" s="2"/>
      <c r="D39" s="2" t="s">
        <v>12</v>
      </c>
      <c r="E39" s="2"/>
    </row>
    <row r="40" spans="1:5" ht="15" customHeight="1" x14ac:dyDescent="0.2">
      <c r="A40" s="7"/>
      <c r="B40" s="2"/>
      <c r="C40" s="2"/>
      <c r="D40" s="2" t="s">
        <v>12</v>
      </c>
      <c r="E40" s="2"/>
    </row>
    <row r="41" spans="1:5" ht="15" customHeight="1" x14ac:dyDescent="0.2">
      <c r="A41" s="7"/>
      <c r="B41" s="2"/>
      <c r="C41" s="2"/>
      <c r="D41" s="2" t="s">
        <v>12</v>
      </c>
      <c r="E41" s="2"/>
    </row>
    <row r="42" spans="1:5" ht="15" customHeight="1" x14ac:dyDescent="0.2">
      <c r="A42" s="7"/>
      <c r="B42" s="2"/>
      <c r="C42" s="2"/>
      <c r="D42" s="2" t="s">
        <v>12</v>
      </c>
      <c r="E42" s="2"/>
    </row>
    <row r="43" spans="1:5" ht="15" customHeight="1" x14ac:dyDescent="0.2">
      <c r="A43" s="7"/>
      <c r="B43" s="2"/>
      <c r="C43" s="2"/>
      <c r="D43" s="2" t="s">
        <v>12</v>
      </c>
      <c r="E43" s="2"/>
    </row>
    <row r="44" spans="1:5" ht="15" customHeight="1" x14ac:dyDescent="0.2">
      <c r="A44" s="7"/>
      <c r="B44" s="2"/>
      <c r="C44" s="2"/>
      <c r="D44" s="2" t="s">
        <v>12</v>
      </c>
      <c r="E44" s="2"/>
    </row>
    <row r="45" spans="1:5" ht="15" customHeight="1" x14ac:dyDescent="0.2">
      <c r="A45" s="7"/>
      <c r="B45" s="2"/>
      <c r="C45" s="2"/>
      <c r="D45" s="2" t="s">
        <v>12</v>
      </c>
      <c r="E45" s="2"/>
    </row>
    <row r="46" spans="1:5" ht="15" customHeight="1" x14ac:dyDescent="0.2">
      <c r="A46" s="7"/>
      <c r="B46" s="2"/>
      <c r="C46" s="2"/>
      <c r="D46" s="2" t="s">
        <v>12</v>
      </c>
      <c r="E46" s="2"/>
    </row>
    <row r="47" spans="1:5" ht="15" customHeight="1" x14ac:dyDescent="0.2">
      <c r="A47" s="7"/>
      <c r="B47" s="2"/>
      <c r="C47" s="2"/>
      <c r="D47" s="2" t="s">
        <v>12</v>
      </c>
      <c r="E47" s="2"/>
    </row>
    <row r="48" spans="1:5" ht="15" customHeight="1" x14ac:dyDescent="0.2">
      <c r="A48" s="7"/>
      <c r="B48" s="2"/>
      <c r="C48" s="2"/>
      <c r="D48" s="2" t="s">
        <v>12</v>
      </c>
      <c r="E48" s="2"/>
    </row>
    <row r="49" spans="1:5" ht="15" customHeight="1" x14ac:dyDescent="0.2">
      <c r="A49" s="7"/>
      <c r="B49" s="2"/>
      <c r="C49" s="2"/>
      <c r="D49" s="2" t="s">
        <v>12</v>
      </c>
      <c r="E49" s="2"/>
    </row>
    <row r="50" spans="1:5" ht="15" customHeight="1" x14ac:dyDescent="0.2">
      <c r="A50" s="7"/>
      <c r="B50" s="2"/>
      <c r="C50" s="2"/>
      <c r="D50" s="2" t="s">
        <v>12</v>
      </c>
      <c r="E50" s="2"/>
    </row>
    <row r="51" spans="1:5" ht="15" customHeight="1" x14ac:dyDescent="0.2">
      <c r="A51" s="7"/>
      <c r="B51" s="2"/>
      <c r="C51" s="2"/>
      <c r="D51" s="2" t="s">
        <v>12</v>
      </c>
      <c r="E51" s="2"/>
    </row>
    <row r="52" spans="1:5" ht="15" customHeight="1" x14ac:dyDescent="0.2">
      <c r="A52" s="7"/>
      <c r="B52" s="2"/>
      <c r="C52" s="2"/>
      <c r="D52" s="2" t="s">
        <v>12</v>
      </c>
      <c r="E52" s="2"/>
    </row>
    <row r="53" spans="1:5" ht="15" customHeight="1" x14ac:dyDescent="0.2">
      <c r="A53" s="7"/>
      <c r="B53" s="2"/>
      <c r="C53" s="2"/>
      <c r="D53" s="2" t="s">
        <v>12</v>
      </c>
      <c r="E53" s="2"/>
    </row>
    <row r="54" spans="1:5" ht="15" customHeight="1" x14ac:dyDescent="0.2">
      <c r="A54" s="7"/>
      <c r="B54" s="2"/>
      <c r="C54" s="2"/>
      <c r="D54" s="2" t="s">
        <v>12</v>
      </c>
      <c r="E54" s="2"/>
    </row>
    <row r="55" spans="1:5" ht="15" customHeight="1" x14ac:dyDescent="0.2">
      <c r="A55" s="7"/>
      <c r="B55" s="2"/>
      <c r="C55" s="2"/>
      <c r="D55" s="2" t="s">
        <v>12</v>
      </c>
      <c r="E55" s="2"/>
    </row>
    <row r="56" spans="1:5" ht="15" customHeight="1" x14ac:dyDescent="0.2">
      <c r="A56" s="7"/>
      <c r="B56" s="2"/>
      <c r="C56" s="2"/>
      <c r="D56" s="2" t="s">
        <v>12</v>
      </c>
      <c r="E56" s="2"/>
    </row>
    <row r="57" spans="1:5" ht="15" customHeight="1" x14ac:dyDescent="0.2">
      <c r="A57" s="7"/>
      <c r="B57" s="2"/>
      <c r="C57" s="2"/>
      <c r="D57" s="2" t="s">
        <v>12</v>
      </c>
      <c r="E57" s="2"/>
    </row>
    <row r="58" spans="1:5" ht="15" customHeight="1" x14ac:dyDescent="0.2">
      <c r="A58" s="7"/>
      <c r="B58" s="2"/>
      <c r="C58" s="2"/>
      <c r="D58" s="2" t="s">
        <v>12</v>
      </c>
      <c r="E58" s="2"/>
    </row>
    <row r="59" spans="1:5" ht="15" customHeight="1" x14ac:dyDescent="0.2">
      <c r="A59" s="7"/>
      <c r="B59" s="2"/>
      <c r="C59" s="2"/>
      <c r="D59" s="2" t="s">
        <v>12</v>
      </c>
      <c r="E59" s="2"/>
    </row>
    <row r="60" spans="1:5" ht="15" customHeight="1" x14ac:dyDescent="0.2">
      <c r="A60" s="7"/>
      <c r="B60" s="2"/>
      <c r="C60" s="2"/>
      <c r="D60" s="2" t="s">
        <v>12</v>
      </c>
      <c r="E60" s="2"/>
    </row>
    <row r="61" spans="1:5" ht="15" customHeight="1" x14ac:dyDescent="0.2">
      <c r="A61" s="7"/>
      <c r="B61" s="2"/>
      <c r="C61" s="2"/>
      <c r="D61" s="2" t="s">
        <v>12</v>
      </c>
      <c r="E61" s="2"/>
    </row>
    <row r="62" spans="1:5" ht="15" customHeight="1" x14ac:dyDescent="0.2">
      <c r="A62" s="7"/>
      <c r="B62" s="2"/>
      <c r="C62" s="2"/>
      <c r="D62" s="2" t="s">
        <v>12</v>
      </c>
      <c r="E62" s="2"/>
    </row>
    <row r="63" spans="1:5" ht="15" customHeight="1" x14ac:dyDescent="0.2">
      <c r="A63" s="7"/>
      <c r="B63" s="2"/>
      <c r="C63" s="2"/>
      <c r="D63" s="2" t="s">
        <v>12</v>
      </c>
      <c r="E63" s="2"/>
    </row>
    <row r="64" spans="1:5" ht="15" customHeight="1" x14ac:dyDescent="0.2">
      <c r="A64" s="7"/>
      <c r="B64" s="2"/>
      <c r="C64" s="2"/>
      <c r="D64" s="2" t="s">
        <v>12</v>
      </c>
      <c r="E64" s="2"/>
    </row>
    <row r="65" spans="1:5" ht="15" customHeight="1" x14ac:dyDescent="0.2">
      <c r="A65" s="7"/>
      <c r="B65" s="2"/>
      <c r="C65" s="2"/>
      <c r="D65" s="2" t="s">
        <v>12</v>
      </c>
      <c r="E65" s="2"/>
    </row>
    <row r="66" spans="1:5" ht="15" customHeight="1" x14ac:dyDescent="0.2">
      <c r="A66" s="7"/>
      <c r="B66" s="2"/>
      <c r="C66" s="2"/>
      <c r="D66" s="2" t="s">
        <v>12</v>
      </c>
      <c r="E66" s="2"/>
    </row>
    <row r="67" spans="1:5" ht="15" customHeight="1" x14ac:dyDescent="0.2">
      <c r="A67" s="7"/>
      <c r="B67" s="2"/>
      <c r="C67" s="2"/>
      <c r="D67" s="2" t="s">
        <v>12</v>
      </c>
      <c r="E67" s="2"/>
    </row>
    <row r="68" spans="1:5" ht="15" customHeight="1" x14ac:dyDescent="0.2">
      <c r="A68" s="7"/>
      <c r="B68" s="2"/>
      <c r="C68" s="2"/>
      <c r="D68" s="2" t="s">
        <v>12</v>
      </c>
      <c r="E68" s="2"/>
    </row>
    <row r="69" spans="1:5" ht="15" customHeight="1" x14ac:dyDescent="0.2">
      <c r="A69" s="7"/>
      <c r="B69" s="2"/>
      <c r="C69" s="2"/>
      <c r="D69" s="2" t="s">
        <v>12</v>
      </c>
      <c r="E69" s="2"/>
    </row>
    <row r="70" spans="1:5" ht="15" customHeight="1" x14ac:dyDescent="0.2">
      <c r="A70" s="7"/>
      <c r="B70" s="2"/>
      <c r="C70" s="2"/>
      <c r="D70" s="2" t="s">
        <v>12</v>
      </c>
      <c r="E70" s="2"/>
    </row>
    <row r="71" spans="1:5" ht="15" customHeight="1" x14ac:dyDescent="0.2">
      <c r="A71" s="7"/>
      <c r="B71" s="2"/>
      <c r="C71" s="2"/>
      <c r="D71" s="2" t="s">
        <v>12</v>
      </c>
      <c r="E71" s="2"/>
    </row>
    <row r="72" spans="1:5" ht="15" customHeight="1" x14ac:dyDescent="0.2">
      <c r="A72" s="7"/>
      <c r="B72" s="2"/>
      <c r="C72" s="2"/>
      <c r="D72" s="2" t="s">
        <v>12</v>
      </c>
      <c r="E72" s="2"/>
    </row>
    <row r="73" spans="1:5" ht="15" customHeight="1" x14ac:dyDescent="0.2">
      <c r="A73" s="7"/>
      <c r="B73" s="2"/>
      <c r="C73" s="2"/>
      <c r="D73" s="2" t="s">
        <v>12</v>
      </c>
      <c r="E73" s="2"/>
    </row>
    <row r="74" spans="1:5" ht="15" customHeight="1" x14ac:dyDescent="0.2">
      <c r="A74" s="7"/>
      <c r="B74" s="2"/>
      <c r="C74" s="2"/>
      <c r="D74" s="2" t="s">
        <v>12</v>
      </c>
      <c r="E74" s="2"/>
    </row>
    <row r="75" spans="1:5" ht="15" customHeight="1" x14ac:dyDescent="0.2">
      <c r="A75" s="7"/>
      <c r="B75" s="2"/>
      <c r="C75" s="2"/>
      <c r="D75" s="2" t="s">
        <v>12</v>
      </c>
      <c r="E75" s="2"/>
    </row>
    <row r="76" spans="1:5" ht="15" customHeight="1" x14ac:dyDescent="0.2">
      <c r="A76" s="7"/>
      <c r="B76" s="2"/>
      <c r="C76" s="2"/>
      <c r="D76" s="2" t="s">
        <v>12</v>
      </c>
      <c r="E76" s="2"/>
    </row>
    <row r="77" spans="1:5" ht="15" customHeight="1" x14ac:dyDescent="0.2">
      <c r="A77" s="7"/>
      <c r="B77" s="2"/>
      <c r="C77" s="2"/>
      <c r="D77" s="2" t="s">
        <v>12</v>
      </c>
      <c r="E77" s="2"/>
    </row>
    <row r="78" spans="1:5" ht="15" customHeight="1" x14ac:dyDescent="0.2">
      <c r="A78" s="7"/>
      <c r="B78" s="2"/>
      <c r="C78" s="2"/>
      <c r="D78" s="2" t="s">
        <v>12</v>
      </c>
      <c r="E78" s="2"/>
    </row>
    <row r="79" spans="1:5" ht="15" customHeight="1" x14ac:dyDescent="0.2">
      <c r="A79" s="7"/>
      <c r="B79" s="2"/>
      <c r="C79" s="2"/>
      <c r="D79" s="2" t="s">
        <v>12</v>
      </c>
      <c r="E79" s="2"/>
    </row>
    <row r="80" spans="1:5" ht="15" customHeight="1" x14ac:dyDescent="0.2">
      <c r="A80" s="7"/>
      <c r="B80" s="2"/>
      <c r="C80" s="2"/>
      <c r="D80" s="2" t="s">
        <v>12</v>
      </c>
      <c r="E80" s="2"/>
    </row>
    <row r="81" spans="1:5" ht="15" customHeight="1" x14ac:dyDescent="0.2">
      <c r="A81" s="7"/>
      <c r="B81" s="2"/>
      <c r="C81" s="2"/>
      <c r="D81" s="2" t="s">
        <v>12</v>
      </c>
      <c r="E81" s="2"/>
    </row>
    <row r="82" spans="1:5" ht="15" customHeight="1" x14ac:dyDescent="0.2">
      <c r="A82" s="7"/>
      <c r="B82" s="2"/>
      <c r="C82" s="2"/>
      <c r="D82" s="2" t="s">
        <v>12</v>
      </c>
      <c r="E82" s="2"/>
    </row>
    <row r="83" spans="1:5" ht="15" customHeight="1" x14ac:dyDescent="0.2">
      <c r="A83" s="7"/>
      <c r="B83" s="2"/>
      <c r="C83" s="2"/>
      <c r="D83" s="2" t="s">
        <v>12</v>
      </c>
      <c r="E83" s="2"/>
    </row>
    <row r="84" spans="1:5" ht="15" customHeight="1" x14ac:dyDescent="0.2">
      <c r="A84" s="7"/>
      <c r="B84" s="2"/>
      <c r="C84" s="2"/>
      <c r="D84" s="2" t="s">
        <v>12</v>
      </c>
      <c r="E84" s="2"/>
    </row>
    <row r="85" spans="1:5" ht="15" customHeight="1" x14ac:dyDescent="0.2">
      <c r="A85" s="7"/>
      <c r="B85" s="2"/>
      <c r="C85" s="2"/>
      <c r="D85" s="2" t="s">
        <v>12</v>
      </c>
      <c r="E85" s="2"/>
    </row>
    <row r="86" spans="1:5" ht="15" customHeight="1" x14ac:dyDescent="0.2">
      <c r="A86" s="7"/>
      <c r="B86" s="2"/>
      <c r="C86" s="2"/>
      <c r="D86" s="2" t="s">
        <v>12</v>
      </c>
      <c r="E86" s="2"/>
    </row>
    <row r="87" spans="1:5" ht="15" customHeight="1" x14ac:dyDescent="0.2">
      <c r="A87" s="7"/>
      <c r="B87" s="2"/>
      <c r="C87" s="2"/>
      <c r="D87" s="2" t="s">
        <v>12</v>
      </c>
      <c r="E87" s="2"/>
    </row>
    <row r="88" spans="1:5" ht="15" customHeight="1" x14ac:dyDescent="0.2">
      <c r="A88" s="7"/>
      <c r="B88" s="2"/>
      <c r="C88" s="2"/>
      <c r="D88" s="2" t="s">
        <v>12</v>
      </c>
      <c r="E88" s="2"/>
    </row>
    <row r="89" spans="1:5" ht="15" customHeight="1" x14ac:dyDescent="0.2">
      <c r="A89" s="7"/>
      <c r="B89" s="2"/>
      <c r="C89" s="2"/>
      <c r="D89" s="2" t="s">
        <v>12</v>
      </c>
      <c r="E89" s="2"/>
    </row>
    <row r="90" spans="1:5" ht="15" customHeight="1" x14ac:dyDescent="0.2">
      <c r="A90" s="7"/>
      <c r="B90" s="2"/>
      <c r="C90" s="2"/>
      <c r="D90" s="2" t="s">
        <v>12</v>
      </c>
      <c r="E90" s="2"/>
    </row>
    <row r="91" spans="1:5" ht="15" customHeight="1" x14ac:dyDescent="0.2">
      <c r="A91" s="7"/>
      <c r="B91" s="2"/>
      <c r="C91" s="2"/>
      <c r="D91" s="2" t="s">
        <v>12</v>
      </c>
      <c r="E91" s="2"/>
    </row>
    <row r="92" spans="1:5" ht="15" customHeight="1" x14ac:dyDescent="0.2">
      <c r="A92" s="7"/>
      <c r="B92" s="2"/>
      <c r="C92" s="2"/>
      <c r="D92" s="2" t="s">
        <v>12</v>
      </c>
      <c r="E92" s="2"/>
    </row>
    <row r="93" spans="1:5" ht="15" customHeight="1" x14ac:dyDescent="0.2">
      <c r="A93" s="7"/>
      <c r="B93" s="2"/>
      <c r="C93" s="2"/>
      <c r="D93" s="2" t="s">
        <v>12</v>
      </c>
      <c r="E93" s="2"/>
    </row>
    <row r="94" spans="1:5" ht="15" customHeight="1" x14ac:dyDescent="0.2">
      <c r="A94" s="7"/>
      <c r="B94" s="2"/>
      <c r="C94" s="2"/>
      <c r="D94" s="2" t="s">
        <v>12</v>
      </c>
      <c r="E94" s="2"/>
    </row>
    <row r="95" spans="1:5" ht="15" customHeight="1" x14ac:dyDescent="0.2">
      <c r="A95" s="7"/>
      <c r="B95" s="2"/>
      <c r="C95" s="2"/>
      <c r="D95" s="2" t="s">
        <v>12</v>
      </c>
      <c r="E95" s="2"/>
    </row>
    <row r="96" spans="1:5" ht="15" customHeight="1" x14ac:dyDescent="0.2">
      <c r="A96" s="7"/>
      <c r="B96" s="2"/>
      <c r="C96" s="2"/>
      <c r="D96" s="2" t="s">
        <v>12</v>
      </c>
      <c r="E96" s="2"/>
    </row>
    <row r="97" spans="1:5" ht="15" customHeight="1" x14ac:dyDescent="0.2">
      <c r="A97" s="7"/>
      <c r="B97" s="2"/>
      <c r="C97" s="2"/>
      <c r="D97" s="2" t="s">
        <v>12</v>
      </c>
      <c r="E97" s="2"/>
    </row>
    <row r="98" spans="1:5" ht="15" customHeight="1" x14ac:dyDescent="0.2">
      <c r="A98" s="7"/>
      <c r="B98" s="2"/>
      <c r="C98" s="2"/>
      <c r="D98" s="2" t="s">
        <v>12</v>
      </c>
      <c r="E98" s="2"/>
    </row>
    <row r="99" spans="1:5" ht="15" customHeight="1" x14ac:dyDescent="0.2">
      <c r="A99" s="7"/>
      <c r="B99" s="2"/>
      <c r="C99" s="2"/>
      <c r="D99" s="2" t="s">
        <v>12</v>
      </c>
      <c r="E99" s="2"/>
    </row>
    <row r="100" spans="1:5" ht="15" customHeight="1" x14ac:dyDescent="0.2">
      <c r="A100" s="7"/>
      <c r="B100" s="2"/>
      <c r="C100" s="2"/>
      <c r="D100" s="2" t="s">
        <v>12</v>
      </c>
      <c r="E100" s="2"/>
    </row>
  </sheetData>
  <dataValidations count="1">
    <dataValidation type="list" allowBlank="1" showInputMessage="1" showErrorMessage="1" sqref="D2:D100">
      <formula1>סוג_העבודה</formula1>
    </dataValidation>
  </dataValidations>
  <pageMargins left="0.7" right="0.7" top="0.75" bottom="0.75" header="0.3" footer="0.3"/>
  <pageSetup paperSize="9" orientation="portrait" verticalDpi="0" r:id="rId1"/>
  <customProperties>
    <customPr name="SSC_SHEET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rightToLeft="1" workbookViewId="0"/>
  </sheetViews>
  <sheetFormatPr defaultRowHeight="15" customHeight="1" x14ac:dyDescent="0.2"/>
  <cols>
    <col min="1" max="1" width="26" style="1" bestFit="1" customWidth="1"/>
    <col min="2" max="16384" width="9" style="1"/>
  </cols>
  <sheetData>
    <row r="1" spans="1:2" ht="15" customHeight="1" x14ac:dyDescent="0.2">
      <c r="A1" s="1" t="s">
        <v>37</v>
      </c>
      <c r="B1" s="1">
        <v>2</v>
      </c>
    </row>
    <row r="2" spans="1:2" ht="15" customHeight="1" x14ac:dyDescent="0.2">
      <c r="A2" s="1" t="s">
        <v>38</v>
      </c>
      <c r="B2" s="1">
        <v>50</v>
      </c>
    </row>
    <row r="3" spans="1:2" ht="15" customHeight="1" x14ac:dyDescent="0.2">
      <c r="A3" s="1" t="s">
        <v>39</v>
      </c>
      <c r="B3" s="1">
        <v>220</v>
      </c>
    </row>
    <row r="4" spans="1:2" ht="15" customHeight="1" x14ac:dyDescent="0.2">
      <c r="A4" s="1" t="s">
        <v>41</v>
      </c>
      <c r="B4" s="1">
        <v>30</v>
      </c>
    </row>
    <row r="5" spans="1:2" ht="15" customHeight="1" x14ac:dyDescent="0.2">
      <c r="A5" s="1" t="s">
        <v>45</v>
      </c>
      <c r="B5" s="1">
        <f>B4/5</f>
        <v>6</v>
      </c>
    </row>
    <row r="6" spans="1:2" ht="15" customHeight="1" x14ac:dyDescent="0.2">
      <c r="A6" s="1" t="s">
        <v>42</v>
      </c>
      <c r="B6" s="1">
        <f>B1*B3*B5</f>
        <v>2640</v>
      </c>
    </row>
    <row r="7" spans="1:2" ht="15" customHeight="1" x14ac:dyDescent="0.2">
      <c r="A7" s="1" t="s">
        <v>44</v>
      </c>
      <c r="B7" s="1">
        <v>9</v>
      </c>
    </row>
    <row r="8" spans="1:2" ht="15" customHeight="1" x14ac:dyDescent="0.2">
      <c r="A8" s="1" t="s">
        <v>40</v>
      </c>
      <c r="B8" s="1">
        <f>B1*B3*B7</f>
        <v>3960</v>
      </c>
    </row>
    <row r="9" spans="1:2" ht="15" customHeight="1" x14ac:dyDescent="0.2">
      <c r="A9" s="1" t="s">
        <v>43</v>
      </c>
      <c r="B9" s="4">
        <f>B6/B8</f>
        <v>0.66666666666666663</v>
      </c>
    </row>
    <row r="10" spans="1:2" ht="15" customHeight="1" x14ac:dyDescent="0.2">
      <c r="A10" s="1" t="s">
        <v>46</v>
      </c>
      <c r="B10" s="1">
        <v>1320</v>
      </c>
    </row>
    <row r="11" spans="1:2" ht="15" customHeight="1" x14ac:dyDescent="0.2">
      <c r="A11" s="1" t="s">
        <v>47</v>
      </c>
      <c r="B11" s="4">
        <f>B10/B6</f>
        <v>0.5</v>
      </c>
    </row>
    <row r="12" spans="1:2" ht="15" customHeight="1" x14ac:dyDescent="0.2">
      <c r="A12" s="1" t="s">
        <v>48</v>
      </c>
      <c r="B12" s="4">
        <f>B10/B8</f>
        <v>0.33333333333333331</v>
      </c>
    </row>
  </sheetData>
  <sheetProtection algorithmName="SHA-512" hashValue="2mLefcTgiACieyCIdyJCIV7fdEpgjccVzvrUZWu7kMdTrkoqjChAqjyc3hO5M66OkRyhI5tKswAmznDf8WqQ6A==" saltValue="FLkmKUuSvlaqtbcB0ffIgg==" spinCount="100000" sheet="1" objects="1" scenarios="1"/>
  <pageMargins left="0.7" right="0.7" top="0.75" bottom="0.75" header="0.3" footer="0.3"/>
  <pageSetup paperSize="9" orientation="portrait" verticalDpi="0" r:id="rId1"/>
  <customProperties>
    <customPr name="SSC_SHEET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E5"/>
  <sheetViews>
    <sheetView rightToLeft="1" workbookViewId="0"/>
  </sheetViews>
  <sheetFormatPr defaultRowHeight="14.25" x14ac:dyDescent="0.2"/>
  <sheetData>
    <row r="1" spans="3:5" x14ac:dyDescent="0.2">
      <c r="C1" t="s">
        <v>56</v>
      </c>
      <c r="D1" t="s">
        <v>10</v>
      </c>
      <c r="E1" t="s">
        <v>11</v>
      </c>
    </row>
    <row r="2" spans="3:5" x14ac:dyDescent="0.2">
      <c r="C2" t="s">
        <v>57</v>
      </c>
    </row>
    <row r="3" spans="3:5" x14ac:dyDescent="0.2">
      <c r="C3" t="s">
        <v>58</v>
      </c>
    </row>
    <row r="4" spans="3:5" x14ac:dyDescent="0.2">
      <c r="C4" t="s">
        <v>54</v>
      </c>
    </row>
    <row r="5" spans="3:5" x14ac:dyDescent="0.2">
      <c r="C5" t="s">
        <v>55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5C9C8FD8DF4BC1409D689D0C37667059" ma:contentTypeVersion="113" ma:contentTypeDescription="צור מסמך חדש." ma:contentTypeScope="" ma:versionID="43a70e51a9b073ac8e3b8907344b892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c724f4054f40e9d4aae8572b59bc4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סוג תוכן"/>
        <xsd:element ref="dc:title" minOccurs="0" maxOccurs="1" ma:index="3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8B07E6E-1846-4565-BEBF-8647CF4127A5}"/>
</file>

<file path=customXml/itemProps2.xml><?xml version="1.0" encoding="utf-8"?>
<ds:datastoreItem xmlns:ds="http://schemas.openxmlformats.org/officeDocument/2006/customXml" ds:itemID="{32F71DF2-CD28-47D9-8A55-F562A0052D5D}"/>
</file>

<file path=customXml/itemProps3.xml><?xml version="1.0" encoding="utf-8"?>
<ds:datastoreItem xmlns:ds="http://schemas.openxmlformats.org/officeDocument/2006/customXml" ds:itemID="{F0A7C1C5-C96C-4420-AC61-54747676EE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</vt:i4>
      </vt:variant>
    </vt:vector>
  </HeadingPairs>
  <TitlesOfParts>
    <vt:vector size="4" baseType="lpstr">
      <vt:lpstr>דרישות ההתאמנות</vt:lpstr>
      <vt:lpstr>פרוט ההתאמנות</vt:lpstr>
      <vt:lpstr>תחשיב שעות ההתאמנות</vt:lpstr>
      <vt:lpstr>סוג_העבודה</vt:lpstr>
    </vt:vector>
  </TitlesOfParts>
  <Company>MAPI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טופס תאור התקדמות המתאמן בעבודתו, בהתאם לתוספת השניה בתקנות המודדים (מקצוע המדידה) תשמ''ב - 1982.xlsx</dc:title>
  <dc:creator>SOI Team IT</dc:creator>
  <cp:lastModifiedBy>admin</cp:lastModifiedBy>
  <cp:lastPrinted>2018-01-03T08:25:30Z</cp:lastPrinted>
  <dcterms:created xsi:type="dcterms:W3CDTF">2017-12-07T09:12:01Z</dcterms:created>
  <dcterms:modified xsi:type="dcterms:W3CDTF">2018-05-22T05:51:59Z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0x0101005C9C8FD8DF4BC1409D689D0C37667059</vt:lpwstr>
  </property>
</Properties>
</file>