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050"/>
  </bookViews>
  <sheets>
    <sheet name="הצהרה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K17" i="5" l="1"/>
  <c r="K16" i="5"/>
  <c r="K15" i="5"/>
  <c r="K14" i="5"/>
  <c r="K13" i="5"/>
  <c r="K12" i="5"/>
  <c r="K11" i="5"/>
  <c r="K9" i="5"/>
  <c r="J17" i="5" l="1"/>
  <c r="J16" i="5"/>
  <c r="J15" i="5"/>
  <c r="J14" i="5"/>
  <c r="J13" i="5"/>
  <c r="J12" i="5"/>
  <c r="J11" i="5"/>
  <c r="J10" i="5"/>
  <c r="K10" i="5" s="1"/>
  <c r="J9" i="5"/>
  <c r="J8" i="5"/>
  <c r="K8" i="5" s="1"/>
  <c r="K4" i="5" l="1"/>
</calcChain>
</file>

<file path=xl/sharedStrings.xml><?xml version="1.0" encoding="utf-8"?>
<sst xmlns="http://schemas.openxmlformats.org/spreadsheetml/2006/main" count="41" uniqueCount="35">
  <si>
    <t>על הגורם המעוניין לבטח למלא את התאים המסומנים בצהוב.</t>
  </si>
  <si>
    <t>מס'</t>
  </si>
  <si>
    <t>אתונה</t>
  </si>
  <si>
    <t>אשדוד</t>
  </si>
  <si>
    <t>אשקלון</t>
  </si>
  <si>
    <t>ניו יורק</t>
  </si>
  <si>
    <t>אמסטרדם</t>
  </si>
  <si>
    <t>חיפה</t>
  </si>
  <si>
    <t>אילת</t>
  </si>
  <si>
    <t>הונג קונג</t>
  </si>
  <si>
    <t>נמל טעינה</t>
  </si>
  <si>
    <t>נמל פריקה</t>
  </si>
  <si>
    <t>תיאור הטובין</t>
  </si>
  <si>
    <t>טונה</t>
  </si>
  <si>
    <t>תפוזים</t>
  </si>
  <si>
    <t>ברגים</t>
  </si>
  <si>
    <t>שבבים</t>
  </si>
  <si>
    <t>אווירי</t>
  </si>
  <si>
    <t>ימי</t>
  </si>
  <si>
    <t>שקל</t>
  </si>
  <si>
    <t>דולר ארה"ב</t>
  </si>
  <si>
    <t>לרשימות:</t>
  </si>
  <si>
    <t>מטבע נבחר להצהרה - שקל או דולר ארה"ב (כל מטבע אחר לדווח בדולר ארה"ב):</t>
  </si>
  <si>
    <t>DD/MM/YYYY</t>
  </si>
  <si>
    <t>הצהרה על שווי המטענים הסופי:</t>
  </si>
  <si>
    <r>
      <t xml:space="preserve">משלוח אווירי או ימי - </t>
    </r>
    <r>
      <rPr>
        <b/>
        <i/>
        <sz val="11"/>
        <color theme="1"/>
        <rFont val="Calibri"/>
        <family val="2"/>
        <scheme val="minor"/>
      </rPr>
      <t>יש לבחור</t>
    </r>
  </si>
  <si>
    <t>מועד טעינה</t>
  </si>
  <si>
    <t>מועד פריקה</t>
  </si>
  <si>
    <t>מס' שטר מטען (אווירי - Air waybill, ימי - Bill of Landing)</t>
  </si>
  <si>
    <t>שווי</t>
  </si>
  <si>
    <t>זמן מסע</t>
  </si>
  <si>
    <t>פרמיה</t>
  </si>
  <si>
    <t>סה"כ פרמיה:</t>
  </si>
  <si>
    <t>גובה פרמיה לאווירי או לשבועיים ראשונים לימי:</t>
  </si>
  <si>
    <t>גובה פרמיה לימי לכל תקופה נוספת של שבועיים: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</si>
</sst>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Border="1"/>
    <xf numFmtId="0" fontId="0" fillId="4" borderId="12" xfId="0" applyFill="1" applyBorder="1" applyAlignment="1">
      <alignment horizontal="center"/>
    </xf>
    <xf numFmtId="0" fontId="0" fillId="0" borderId="13" xfId="0" applyBorder="1"/>
    <xf numFmtId="0" fontId="0" fillId="2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20" xfId="0" applyBorder="1"/>
    <xf numFmtId="0" fontId="0" fillId="2" borderId="2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19" xfId="0" applyBorder="1"/>
    <xf numFmtId="0" fontId="0" fillId="2" borderId="2" xfId="0" applyNumberFormat="1" applyFill="1" applyBorder="1" applyAlignment="1">
      <alignment horizontal="center"/>
    </xf>
    <xf numFmtId="43" fontId="0" fillId="2" borderId="29" xfId="1" applyFont="1" applyFill="1" applyBorder="1"/>
    <xf numFmtId="43" fontId="0" fillId="2" borderId="23" xfId="1" applyFont="1" applyFill="1" applyBorder="1"/>
    <xf numFmtId="43" fontId="0" fillId="2" borderId="25" xfId="1" applyFont="1" applyFill="1" applyBorder="1"/>
    <xf numFmtId="43" fontId="0" fillId="4" borderId="26" xfId="1" applyFont="1" applyFill="1" applyBorder="1"/>
    <xf numFmtId="43" fontId="0" fillId="4" borderId="4" xfId="1" applyFont="1" applyFill="1" applyBorder="1" applyAlignment="1">
      <alignment horizontal="center" vertical="top"/>
    </xf>
    <xf numFmtId="0" fontId="3" fillId="0" borderId="0" xfId="0" applyFont="1" applyBorder="1"/>
    <xf numFmtId="0" fontId="0" fillId="0" borderId="0" xfId="0" applyBorder="1" applyAlignment="1"/>
    <xf numFmtId="43" fontId="0" fillId="4" borderId="34" xfId="1" applyFont="1" applyFill="1" applyBorder="1"/>
    <xf numFmtId="43" fontId="0" fillId="4" borderId="31" xfId="1" applyFont="1" applyFill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right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rightToLeft="1" tabSelected="1" topLeftCell="G1" zoomScale="130" zoomScaleNormal="130" workbookViewId="0">
      <selection activeCell="K3" sqref="K3"/>
    </sheetView>
  </sheetViews>
  <sheetFormatPr defaultRowHeight="14.5" x14ac:dyDescent="0.35"/>
  <cols>
    <col min="1" max="1" width="3.54296875" bestFit="1" customWidth="1"/>
    <col min="2" max="2" width="23.7265625" customWidth="1"/>
    <col min="3" max="3" width="26.26953125" customWidth="1"/>
    <col min="4" max="4" width="17.7265625" customWidth="1"/>
    <col min="5" max="5" width="18.81640625" customWidth="1"/>
    <col min="6" max="6" width="15.81640625" bestFit="1" customWidth="1"/>
    <col min="7" max="7" width="17.81640625" bestFit="1" customWidth="1"/>
    <col min="8" max="8" width="15.7265625" customWidth="1"/>
    <col min="9" max="9" width="18.7265625" customWidth="1"/>
    <col min="10" max="10" width="10.81640625" customWidth="1"/>
    <col min="11" max="11" width="14.7265625" customWidth="1"/>
    <col min="12" max="12" width="10.81640625" customWidth="1"/>
    <col min="19" max="19" width="14.453125" customWidth="1"/>
  </cols>
  <sheetData>
    <row r="1" spans="1:2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T1" t="s">
        <v>21</v>
      </c>
    </row>
    <row r="2" spans="1:21" x14ac:dyDescent="0.35">
      <c r="A2" s="26"/>
      <c r="B2" s="26"/>
      <c r="C2" s="26"/>
      <c r="D2" s="9"/>
      <c r="E2" s="9"/>
      <c r="F2" s="30"/>
      <c r="G2" s="9"/>
      <c r="H2" s="48" t="s">
        <v>33</v>
      </c>
      <c r="I2" s="48"/>
      <c r="J2" s="49"/>
      <c r="K2" s="3">
        <v>1E-3</v>
      </c>
      <c r="T2" t="s">
        <v>17</v>
      </c>
      <c r="U2" t="s">
        <v>19</v>
      </c>
    </row>
    <row r="3" spans="1:21" ht="14.5" customHeight="1" thickBot="1" x14ac:dyDescent="0.4">
      <c r="A3" s="27"/>
      <c r="B3" s="27"/>
      <c r="C3" s="27"/>
      <c r="D3" s="27"/>
      <c r="E3" s="27"/>
      <c r="F3" s="27"/>
      <c r="G3" s="9"/>
      <c r="H3" s="48" t="s">
        <v>34</v>
      </c>
      <c r="I3" s="48"/>
      <c r="J3" s="49"/>
      <c r="K3" s="3">
        <v>2.5000000000000001E-4</v>
      </c>
      <c r="T3" t="s">
        <v>18</v>
      </c>
      <c r="U3" s="9" t="s">
        <v>20</v>
      </c>
    </row>
    <row r="4" spans="1:21" ht="14.5" customHeight="1" thickBot="1" x14ac:dyDescent="0.4">
      <c r="A4" s="52" t="s">
        <v>22</v>
      </c>
      <c r="B4" s="52"/>
      <c r="C4" s="52"/>
      <c r="D4" s="52"/>
      <c r="E4" s="49"/>
      <c r="F4" s="20" t="s">
        <v>20</v>
      </c>
      <c r="G4" s="9"/>
      <c r="H4" s="50" t="s">
        <v>32</v>
      </c>
      <c r="I4" s="50"/>
      <c r="J4" s="51"/>
      <c r="K4" s="25">
        <f>SUM(K8:K17)</f>
        <v>2500</v>
      </c>
      <c r="L4" s="25" t="str">
        <f>F4</f>
        <v>דולר ארה"ב</v>
      </c>
    </row>
    <row r="5" spans="1:21" ht="15" customHeight="1" thickBot="1" x14ac:dyDescent="0.4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21" ht="14.5" customHeight="1" x14ac:dyDescent="0.35">
      <c r="A6" s="37" t="s">
        <v>1</v>
      </c>
      <c r="B6" s="39" t="s">
        <v>25</v>
      </c>
      <c r="C6" s="41" t="s">
        <v>28</v>
      </c>
      <c r="D6" s="41" t="s">
        <v>10</v>
      </c>
      <c r="E6" s="43" t="s">
        <v>11</v>
      </c>
      <c r="F6" s="18" t="s">
        <v>26</v>
      </c>
      <c r="G6" s="18" t="s">
        <v>27</v>
      </c>
      <c r="H6" s="43" t="s">
        <v>12</v>
      </c>
      <c r="I6" s="45" t="s">
        <v>29</v>
      </c>
      <c r="J6" s="33" t="s">
        <v>30</v>
      </c>
      <c r="K6" s="35" t="s">
        <v>31</v>
      </c>
    </row>
    <row r="7" spans="1:21" ht="19.5" customHeight="1" thickBot="1" x14ac:dyDescent="0.4">
      <c r="A7" s="38"/>
      <c r="B7" s="40"/>
      <c r="C7" s="42"/>
      <c r="D7" s="42"/>
      <c r="E7" s="44"/>
      <c r="F7" s="31" t="s">
        <v>23</v>
      </c>
      <c r="G7" s="31" t="s">
        <v>23</v>
      </c>
      <c r="H7" s="44"/>
      <c r="I7" s="46"/>
      <c r="J7" s="34"/>
      <c r="K7" s="36"/>
    </row>
    <row r="8" spans="1:21" x14ac:dyDescent="0.35">
      <c r="A8" s="19">
        <v>1</v>
      </c>
      <c r="B8" s="17" t="s">
        <v>18</v>
      </c>
      <c r="C8" s="17"/>
      <c r="D8" s="17" t="s">
        <v>2</v>
      </c>
      <c r="E8" s="8" t="s">
        <v>3</v>
      </c>
      <c r="F8" s="6">
        <v>45220</v>
      </c>
      <c r="G8" s="7">
        <v>45235</v>
      </c>
      <c r="H8" s="8" t="s">
        <v>13</v>
      </c>
      <c r="I8" s="21">
        <v>1000000</v>
      </c>
      <c r="J8" s="10">
        <f>IF(F8="","",IF(G8="","",_xlfn.DAYS(G8,F8)+1))</f>
        <v>16</v>
      </c>
      <c r="K8" s="28">
        <f>IF(B8="אווירי",$K$2*I8,IF(B8="ימי",($K$2+$K$3*(ROUNDUP(J8/14,0)-1))*I8,""))</f>
        <v>1250</v>
      </c>
    </row>
    <row r="9" spans="1:21" x14ac:dyDescent="0.35">
      <c r="A9" s="11">
        <v>2</v>
      </c>
      <c r="B9" s="12" t="s">
        <v>17</v>
      </c>
      <c r="C9" s="12"/>
      <c r="D9" s="12" t="s">
        <v>4</v>
      </c>
      <c r="E9" s="4" t="s">
        <v>5</v>
      </c>
      <c r="F9" s="2">
        <v>45220</v>
      </c>
      <c r="G9" s="1">
        <v>45220</v>
      </c>
      <c r="H9" s="4" t="s">
        <v>14</v>
      </c>
      <c r="I9" s="22">
        <v>250000</v>
      </c>
      <c r="J9" s="13">
        <f t="shared" ref="J9:J17" si="0">IF(F9="","",IF(G9="","",_xlfn.DAYS(G9,F9)+1))</f>
        <v>1</v>
      </c>
      <c r="K9" s="24">
        <f t="shared" ref="K9:K17" si="1">IF(B9="אווירי",$K$2*I9,IF(B9="ימי",($K$2+$K$3*(ROUNDUP(J9/14,0)-1))*I9,""))</f>
        <v>250</v>
      </c>
    </row>
    <row r="10" spans="1:21" x14ac:dyDescent="0.35">
      <c r="A10" s="11">
        <v>3</v>
      </c>
      <c r="B10" s="12" t="s">
        <v>18</v>
      </c>
      <c r="C10" s="12"/>
      <c r="D10" s="12" t="s">
        <v>6</v>
      </c>
      <c r="E10" s="4" t="s">
        <v>7</v>
      </c>
      <c r="F10" s="1">
        <v>45224</v>
      </c>
      <c r="G10" s="1">
        <v>45285</v>
      </c>
      <c r="H10" s="4" t="s">
        <v>15</v>
      </c>
      <c r="I10" s="22">
        <v>250000</v>
      </c>
      <c r="J10" s="13">
        <f t="shared" si="0"/>
        <v>62</v>
      </c>
      <c r="K10" s="24">
        <f t="shared" si="1"/>
        <v>500</v>
      </c>
    </row>
    <row r="11" spans="1:21" x14ac:dyDescent="0.35">
      <c r="A11" s="11">
        <v>4</v>
      </c>
      <c r="B11" s="12" t="s">
        <v>17</v>
      </c>
      <c r="C11" s="12"/>
      <c r="D11" s="12" t="s">
        <v>8</v>
      </c>
      <c r="E11" s="4" t="s">
        <v>9</v>
      </c>
      <c r="F11" s="1">
        <v>45224</v>
      </c>
      <c r="G11" s="1">
        <v>45224</v>
      </c>
      <c r="H11" s="4" t="s">
        <v>16</v>
      </c>
      <c r="I11" s="22">
        <v>500000</v>
      </c>
      <c r="J11" s="13">
        <f t="shared" si="0"/>
        <v>1</v>
      </c>
      <c r="K11" s="24">
        <f t="shared" si="1"/>
        <v>500</v>
      </c>
    </row>
    <row r="12" spans="1:21" x14ac:dyDescent="0.35">
      <c r="A12" s="11">
        <v>5</v>
      </c>
      <c r="B12" s="12"/>
      <c r="C12" s="12"/>
      <c r="D12" s="12"/>
      <c r="E12" s="4"/>
      <c r="F12" s="4"/>
      <c r="G12" s="4"/>
      <c r="H12" s="4"/>
      <c r="I12" s="22"/>
      <c r="J12" s="13" t="str">
        <f t="shared" si="0"/>
        <v/>
      </c>
      <c r="K12" s="24" t="str">
        <f t="shared" si="1"/>
        <v/>
      </c>
    </row>
    <row r="13" spans="1:21" x14ac:dyDescent="0.35">
      <c r="A13" s="11">
        <v>6</v>
      </c>
      <c r="B13" s="12"/>
      <c r="C13" s="12"/>
      <c r="D13" s="12"/>
      <c r="E13" s="4"/>
      <c r="F13" s="4"/>
      <c r="G13" s="4"/>
      <c r="H13" s="4"/>
      <c r="I13" s="22"/>
      <c r="J13" s="13" t="str">
        <f t="shared" si="0"/>
        <v/>
      </c>
      <c r="K13" s="24" t="str">
        <f t="shared" si="1"/>
        <v/>
      </c>
    </row>
    <row r="14" spans="1:21" x14ac:dyDescent="0.35">
      <c r="A14" s="11">
        <v>7</v>
      </c>
      <c r="B14" s="12"/>
      <c r="C14" s="12"/>
      <c r="D14" s="12"/>
      <c r="E14" s="4"/>
      <c r="F14" s="4"/>
      <c r="G14" s="4"/>
      <c r="H14" s="4"/>
      <c r="I14" s="22"/>
      <c r="J14" s="13" t="str">
        <f t="shared" si="0"/>
        <v/>
      </c>
      <c r="K14" s="24" t="str">
        <f t="shared" si="1"/>
        <v/>
      </c>
    </row>
    <row r="15" spans="1:21" x14ac:dyDescent="0.35">
      <c r="A15" s="11">
        <v>8</v>
      </c>
      <c r="B15" s="12"/>
      <c r="C15" s="12"/>
      <c r="D15" s="12"/>
      <c r="E15" s="4"/>
      <c r="F15" s="4"/>
      <c r="G15" s="4"/>
      <c r="H15" s="4"/>
      <c r="I15" s="22"/>
      <c r="J15" s="13" t="str">
        <f t="shared" si="0"/>
        <v/>
      </c>
      <c r="K15" s="24" t="str">
        <f t="shared" si="1"/>
        <v/>
      </c>
    </row>
    <row r="16" spans="1:21" x14ac:dyDescent="0.35">
      <c r="A16" s="11">
        <v>9</v>
      </c>
      <c r="B16" s="12"/>
      <c r="C16" s="12"/>
      <c r="D16" s="12"/>
      <c r="E16" s="4"/>
      <c r="F16" s="4"/>
      <c r="G16" s="4"/>
      <c r="H16" s="4"/>
      <c r="I16" s="22"/>
      <c r="J16" s="13" t="str">
        <f t="shared" si="0"/>
        <v/>
      </c>
      <c r="K16" s="24" t="str">
        <f t="shared" si="1"/>
        <v/>
      </c>
    </row>
    <row r="17" spans="1:11" ht="15" thickBot="1" x14ac:dyDescent="0.4">
      <c r="A17" s="14">
        <v>10</v>
      </c>
      <c r="B17" s="15"/>
      <c r="C17" s="15"/>
      <c r="D17" s="15"/>
      <c r="E17" s="5"/>
      <c r="F17" s="5"/>
      <c r="G17" s="5"/>
      <c r="H17" s="5"/>
      <c r="I17" s="23"/>
      <c r="J17" s="16" t="str">
        <f t="shared" si="0"/>
        <v/>
      </c>
      <c r="K17" s="29" t="str">
        <f t="shared" si="1"/>
        <v/>
      </c>
    </row>
  </sheetData>
  <mergeCells count="15">
    <mergeCell ref="A1:K1"/>
    <mergeCell ref="H2:J2"/>
    <mergeCell ref="H3:J3"/>
    <mergeCell ref="H4:J4"/>
    <mergeCell ref="A4:E4"/>
    <mergeCell ref="A5:K5"/>
    <mergeCell ref="J6:J7"/>
    <mergeCell ref="K6:K7"/>
    <mergeCell ref="A6:A7"/>
    <mergeCell ref="B6:B7"/>
    <mergeCell ref="D6:D7"/>
    <mergeCell ref="E6:E7"/>
    <mergeCell ref="H6:H7"/>
    <mergeCell ref="I6:I7"/>
    <mergeCell ref="C6:C7"/>
  </mergeCells>
  <dataValidations disablePrompts="1" count="2">
    <dataValidation type="list" allowBlank="1" showInputMessage="1" showErrorMessage="1" sqref="B8:B17">
      <formula1>$T$2:$T$3</formula1>
    </dataValidation>
    <dataValidation type="list" allowBlank="1" showInputMessage="1" showErrorMessage="1" sqref="F4">
      <formula1>$U$2:$U$3</formula1>
    </dataValidation>
  </dataValidation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4447ca0-e25b-4a51-8861-90d15bd1f4d2" origin="userSelected">
  <element uid="c1389f8a-4cbd-45c7-a8bd-772bba378409" value=""/>
</sisl>
</file>

<file path=customXml/itemProps1.xml><?xml version="1.0" encoding="utf-8"?>
<ds:datastoreItem xmlns:ds="http://schemas.openxmlformats.org/officeDocument/2006/customXml" ds:itemID="{3B28E89B-ABF6-4E4C-AEA5-57BA1F7547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הצהרה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cb1b5ddb-b9c6-41d8-a849-b6d2d67c4412</vt:lpwstr>
  </property>
  <property fmtid="{D5CDD505-2E9C-101B-9397-08002B2CF9AE}" pid="3" name="bjSaver">
    <vt:lpwstr>xDEjXWFLgb+joOJ9dDgo+PwXT9Pn6ncm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policy="14447ca0-e25b-4a51-8861-90d15bd1f4d2" origin="userSelected" xmlns="http://www.boldonj</vt:lpwstr>
  </property>
  <property fmtid="{D5CDD505-2E9C-101B-9397-08002B2CF9AE}" pid="5" name="bjDocumentLabelXML-0">
    <vt:lpwstr>ames.com/2008/01/sie/internal/label"&gt;&lt;element uid="c1389f8a-4cbd-45c7-a8bd-772bba378409" value="" /&gt;&lt;/sisl&gt;</vt:lpwstr>
  </property>
  <property fmtid="{D5CDD505-2E9C-101B-9397-08002B2CF9AE}" pid="6" name="bjDocumentSecurityLabel">
    <vt:lpwstr>ללא סיוג</vt:lpwstr>
  </property>
  <property fmtid="{D5CDD505-2E9C-101B-9397-08002B2CF9AE}" pid="7" name="bjClsUserRVM">
    <vt:lpwstr>[]</vt:lpwstr>
  </property>
</Properties>
</file>