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showInkAnnotation="0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M:\אגף בכיר לתכנון מרחבי\אגף בכיר לתכנון מקומי ומפורט\מידע ודיווחים לגורמי חוץ\סטטוס תכנון מקומי\סטטוס אחרון מעודכן\"/>
    </mc:Choice>
  </mc:AlternateContent>
  <xr:revisionPtr revIDLastSave="0" documentId="13_ncr:1_{04369F59-770C-4C8F-B5C5-AE2DBA2F02E5}" xr6:coauthVersionLast="36" xr6:coauthVersionMax="46" xr10:uidLastSave="{00000000-0000-0000-0000-000000000000}"/>
  <bookViews>
    <workbookView xWindow="0" yWindow="0" windowWidth="19200" windowHeight="6855" xr2:uid="{00000000-000D-0000-FFFF-FFFF00000000}"/>
  </bookViews>
  <sheets>
    <sheet name="מעקב שוטף" sheetId="5" r:id="rId1"/>
    <sheet name="גיליון עזר" sheetId="9" r:id="rId2"/>
    <sheet name="פיווט - שוטף" sheetId="10" r:id="rId3"/>
    <sheet name="גיליון1" sheetId="11" r:id="rId4"/>
  </sheets>
  <definedNames>
    <definedName name="_xlnm._FilterDatabase" localSheetId="0" hidden="1">'מעקב שוטף'!$A$1:$R$289</definedName>
    <definedName name="_xlnm.Print_Area" localSheetId="0">'מעקב שוטף'!$A$1:$L$271</definedName>
  </definedNames>
  <calcPr calcId="191029"/>
  <pivotCaches>
    <pivotCache cacheId="0" r:id="rId5"/>
  </pivotCaches>
</workbook>
</file>

<file path=xl/calcChain.xml><?xml version="1.0" encoding="utf-8"?>
<calcChain xmlns="http://schemas.openxmlformats.org/spreadsheetml/2006/main">
  <c r="D178" i="5" l="1"/>
  <c r="D177" i="5"/>
  <c r="D176" i="5"/>
  <c r="D47" i="5" l="1"/>
  <c r="D46" i="5"/>
  <c r="D4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מיכל אמיתי</author>
    <author>אורה סודקוב</author>
    <author>michal amitai</author>
  </authors>
  <commentList>
    <comment ref="D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מיכל אמיתי: למעט נתוני מועצות אזוריות, הנכונים לסוף 2018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מיכל אמיתי:</t>
        </r>
        <r>
          <rPr>
            <sz val="8"/>
            <color indexed="81"/>
            <rFont val="Tahoma"/>
            <family val="2"/>
          </rPr>
          <t xml:space="preserve">
מפורט = עם יעודים חד משמעיים, ושניתן להוציא היתרים - אם ישירות מהתכנית, ואם מכוח תכנית מפורטת /תשריט  איחוד וחלוקה</t>
        </r>
      </text>
    </comment>
    <comment ref="D5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
לפי נתוני המוא"ז (2016) - 
כ- 5,000, כולל פזורות סביב הישוב.-</t>
        </r>
      </text>
    </comment>
    <comment ref="D45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מיכל אמיתי:</t>
        </r>
        <r>
          <rPr>
            <sz val="8"/>
            <color indexed="81"/>
            <rFont val="Tahoma"/>
            <family val="2"/>
          </rPr>
          <t xml:space="preserve">
הערכה עפ"י חלקה היחסי (לפי נתוני הועדה) מכלל אוכלוסיית בסמ"ה  -10,010 נפש</t>
        </r>
      </text>
    </comment>
    <comment ref="D46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מיכל אמיתי:</t>
        </r>
        <r>
          <rPr>
            <sz val="8"/>
            <color indexed="81"/>
            <rFont val="Tahoma"/>
            <family val="2"/>
          </rPr>
          <t xml:space="preserve">
הערכה עפ"י חלקה היחסי (לפי נתוני הועדה) מכלל אוכלוסיית בסמ"ה  - 10010 נפש</t>
        </r>
      </text>
    </comment>
    <comment ref="D47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מיכל אמיתי:</t>
        </r>
        <r>
          <rPr>
            <sz val="8"/>
            <color indexed="81"/>
            <rFont val="Tahoma"/>
            <family val="2"/>
          </rPr>
          <t xml:space="preserve">
הערכה עפ"י חלקה היחסי (לפי נתוני הועדה) מכלל אוכלוסיית בסמ"ה  - 10,010 נפש</t>
        </r>
      </text>
    </comment>
    <comment ref="D82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אורה סודקוב:</t>
        </r>
        <r>
          <rPr>
            <sz val="9"/>
            <color indexed="81"/>
            <rFont val="Tahoma"/>
            <family val="2"/>
          </rPr>
          <t xml:space="preserve">
לפי הערכה של תכנית המתאר</t>
        </r>
      </text>
    </comment>
    <comment ref="D162" authorId="0" shapeId="0" xr:uid="{00000000-0006-0000-0000-000008000000}">
      <text>
        <r>
          <rPr>
            <sz val="8"/>
            <color indexed="81"/>
            <rFont val="Tahoma"/>
            <family val="2"/>
          </rPr>
          <t xml:space="preserve">
אין בלמ"ס.
לפי נתוני תכנית המתאר מנה הנישוב בשנת 2011 
כ- 4,000 נ'!</t>
        </r>
      </text>
    </comment>
    <comment ref="D176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מיכל אמיתי:</t>
        </r>
        <r>
          <rPr>
            <sz val="8"/>
            <color indexed="81"/>
            <rFont val="Tahoma"/>
            <family val="2"/>
          </rPr>
          <t xml:space="preserve">
הערכה עפ"י חלקו היחסי (לפי נתוני הועדה 2016) מכלל אוכלוסיית מעלה עירון - 15,065 נפש</t>
        </r>
      </text>
    </comment>
    <comment ref="D177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מיכל אמיתי:</t>
        </r>
        <r>
          <rPr>
            <sz val="8"/>
            <color indexed="81"/>
            <rFont val="Tahoma"/>
            <family val="2"/>
          </rPr>
          <t xml:space="preserve">
הערכה עפ"י חלקו היחסי (לפי נתוני הועדה 2016) מכלל אוכלוסיית מעלה עירון - 15,065 נפש</t>
        </r>
      </text>
    </comment>
    <comment ref="D178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מיכל אמיתי:</t>
        </r>
        <r>
          <rPr>
            <sz val="8"/>
            <color indexed="81"/>
            <rFont val="Tahoma"/>
            <family val="2"/>
          </rPr>
          <t xml:space="preserve">
הערכה עפ"י חלקו היחסי (לפי נתוני הועדה 2016) מכלל אוכלוסיית מעלה עירון - 15,065 נפש</t>
        </r>
      </text>
    </comment>
    <comment ref="D205" authorId="2" shapeId="0" xr:uid="{548E2250-8AF1-4FD9-AE31-665032EEAF8A}">
      <text>
        <r>
          <rPr>
            <b/>
            <sz val="9"/>
            <color indexed="81"/>
            <rFont val="Tahoma"/>
            <family val="2"/>
          </rPr>
          <t>michal amitai:</t>
        </r>
        <r>
          <rPr>
            <sz val="9"/>
            <color indexed="81"/>
            <rFont val="Tahoma"/>
            <family val="2"/>
          </rPr>
          <t xml:space="preserve">
בשישה מקבצים עיקריים; לפי סקר הרשות להסדרת הבדואים בנגב</t>
        </r>
      </text>
    </comment>
    <comment ref="G252" authorId="1" shapeId="0" xr:uid="{00000000-0006-0000-0000-00000C000000}">
      <text>
        <r>
          <rPr>
            <sz val="9"/>
            <color indexed="81"/>
            <rFont val="Tahoma"/>
            <family val="2"/>
          </rPr>
          <t>יבשלב הסבה למסמך מדיניות לכל תחום הישוב</t>
        </r>
      </text>
    </comment>
    <comment ref="D254" authorId="2" shapeId="0" xr:uid="{EE97B5F5-DF88-4283-B2DE-7CD391746977}">
      <text>
        <r>
          <rPr>
            <b/>
            <sz val="9"/>
            <color indexed="81"/>
            <rFont val="Tahoma"/>
            <family val="2"/>
          </rPr>
          <t>michal amitai:</t>
        </r>
        <r>
          <rPr>
            <sz val="9"/>
            <color indexed="81"/>
            <rFont val="Tahoma"/>
            <family val="2"/>
          </rPr>
          <t xml:space="preserve">
 פחות 400 מ- 2016</t>
        </r>
      </text>
    </comment>
    <comment ref="O274" authorId="0" shapeId="0" xr:uid="{00000000-0006-0000-0000-00000D000000}">
      <text>
        <r>
          <rPr>
            <sz val="8"/>
            <color indexed="81"/>
            <rFont val="Tahoma"/>
            <family val="2"/>
          </rPr>
          <t>פרסום באינטרנט</t>
        </r>
      </text>
    </comment>
    <comment ref="J278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לא כולל תחום שמעונים</t>
        </r>
      </text>
    </comment>
  </commentList>
</comments>
</file>

<file path=xl/sharedStrings.xml><?xml version="1.0" encoding="utf-8"?>
<sst xmlns="http://schemas.openxmlformats.org/spreadsheetml/2006/main" count="2862" uniqueCount="686">
  <si>
    <t>שם הרשות</t>
  </si>
  <si>
    <t>עירייה</t>
  </si>
  <si>
    <t>ירושלים</t>
  </si>
  <si>
    <t>חיפה</t>
  </si>
  <si>
    <t>מועצה מקומית</t>
  </si>
  <si>
    <t>עראבה</t>
  </si>
  <si>
    <t>ריינה</t>
  </si>
  <si>
    <t>שגב שלום</t>
  </si>
  <si>
    <t>אום אל פחם</t>
  </si>
  <si>
    <t>בסמת טבעון</t>
  </si>
  <si>
    <t>בענה</t>
  </si>
  <si>
    <t>דבוריה</t>
  </si>
  <si>
    <t>כפר מנדא</t>
  </si>
  <si>
    <t>מזרעה</t>
  </si>
  <si>
    <t>מסעדה</t>
  </si>
  <si>
    <t>מעיליא</t>
  </si>
  <si>
    <t>משהד</t>
  </si>
  <si>
    <t>נחף</t>
  </si>
  <si>
    <t>עין קנייא</t>
  </si>
  <si>
    <t>שפרעם</t>
  </si>
  <si>
    <t>אבו גוש</t>
  </si>
  <si>
    <t>חורפיש</t>
  </si>
  <si>
    <t>אבו סנאן</t>
  </si>
  <si>
    <t>ביר אל מכסור</t>
  </si>
  <si>
    <t>ג'וליס</t>
  </si>
  <si>
    <t>ג'לג'וליה</t>
  </si>
  <si>
    <t>ג'ת</t>
  </si>
  <si>
    <t>דאלית אל כרמל</t>
  </si>
  <si>
    <t>זרזיר</t>
  </si>
  <si>
    <t>חורה</t>
  </si>
  <si>
    <t>טייבה</t>
  </si>
  <si>
    <t>טירה</t>
  </si>
  <si>
    <t>טמרה</t>
  </si>
  <si>
    <t>יפיע</t>
  </si>
  <si>
    <t>ירכא</t>
  </si>
  <si>
    <t>כאבול</t>
  </si>
  <si>
    <t>כסייפה</t>
  </si>
  <si>
    <t>כפר ברא</t>
  </si>
  <si>
    <t>כפר יאסיף</t>
  </si>
  <si>
    <t>כפר כמא</t>
  </si>
  <si>
    <t>כפר כנא</t>
  </si>
  <si>
    <t>כפר קאסם</t>
  </si>
  <si>
    <t>כפר קרע</t>
  </si>
  <si>
    <t>לקיה</t>
  </si>
  <si>
    <t>מג'ד אל כרום</t>
  </si>
  <si>
    <t>מג'דל שמס</t>
  </si>
  <si>
    <t>נצרת</t>
  </si>
  <si>
    <t>סאג'ור</t>
  </si>
  <si>
    <t>ע'ג'ר</t>
  </si>
  <si>
    <t>עילוט</t>
  </si>
  <si>
    <t>עין מאהל</t>
  </si>
  <si>
    <t>פסוטה</t>
  </si>
  <si>
    <t>ראמה</t>
  </si>
  <si>
    <t>רהט</t>
  </si>
  <si>
    <t>שעב</t>
  </si>
  <si>
    <t>תל שבע</t>
  </si>
  <si>
    <t>עוזיר</t>
  </si>
  <si>
    <t>רומאנה</t>
  </si>
  <si>
    <t>סולם</t>
  </si>
  <si>
    <t>דחי</t>
  </si>
  <si>
    <t>ערערה בנגב</t>
  </si>
  <si>
    <t>אום אל קוטוף</t>
  </si>
  <si>
    <t>דריג'את</t>
  </si>
  <si>
    <t>חוסניה</t>
  </si>
  <si>
    <t>מוקיבלה</t>
  </si>
  <si>
    <t>נאעורה</t>
  </si>
  <si>
    <t>עין חוד</t>
  </si>
  <si>
    <t>צנדלה</t>
  </si>
  <si>
    <t>ראס אל עין</t>
  </si>
  <si>
    <t>עין אל אסד</t>
  </si>
  <si>
    <t>גוש חלב (ג'יש)</t>
  </si>
  <si>
    <t>כעבייה-טבאש-חג'גרה</t>
  </si>
  <si>
    <t>בתוקף</t>
  </si>
  <si>
    <t>מינהל התכנון</t>
  </si>
  <si>
    <t>דמיידה</t>
  </si>
  <si>
    <t>ריחאניה</t>
  </si>
  <si>
    <t>ראס עלי</t>
  </si>
  <si>
    <t>ערב אל נעים</t>
  </si>
  <si>
    <t>כמאנה</t>
  </si>
  <si>
    <t>בהליך סטטוטורי</t>
  </si>
  <si>
    <t>אבו תלול</t>
  </si>
  <si>
    <t>בהליך תכנון</t>
  </si>
  <si>
    <t>מחוז</t>
  </si>
  <si>
    <t>דרום</t>
  </si>
  <si>
    <t>צפון</t>
  </si>
  <si>
    <t>מרכז</t>
  </si>
  <si>
    <t>ועד מקומי</t>
  </si>
  <si>
    <t>מולדה</t>
  </si>
  <si>
    <t>עין נקובא</t>
  </si>
  <si>
    <t>דייר חנא</t>
  </si>
  <si>
    <t>אבטין</t>
  </si>
  <si>
    <t>שייח' דנון</t>
  </si>
  <si>
    <t>מייסר</t>
  </si>
  <si>
    <t>עספיא</t>
  </si>
  <si>
    <t>מנשית זבדה</t>
  </si>
  <si>
    <t>קלנסווה</t>
  </si>
  <si>
    <t>אופקים</t>
  </si>
  <si>
    <t>אור יהודה</t>
  </si>
  <si>
    <t>תל אביב</t>
  </si>
  <si>
    <t>אור עקיבא</t>
  </si>
  <si>
    <t>אזור</t>
  </si>
  <si>
    <t>אילת</t>
  </si>
  <si>
    <t>אליכין</t>
  </si>
  <si>
    <t>אלעד</t>
  </si>
  <si>
    <t>אשדוד</t>
  </si>
  <si>
    <t>אשקלון</t>
  </si>
  <si>
    <t>באר יעקב</t>
  </si>
  <si>
    <t>באר שבע</t>
  </si>
  <si>
    <t>בית דגן</t>
  </si>
  <si>
    <t>בית שאן</t>
  </si>
  <si>
    <t>בית שמש</t>
  </si>
  <si>
    <t>בני ברק</t>
  </si>
  <si>
    <t>בנימינה- גבעת עדה</t>
  </si>
  <si>
    <t>בת ים</t>
  </si>
  <si>
    <t>גבעת שמואל</t>
  </si>
  <si>
    <t>גבעתיים</t>
  </si>
  <si>
    <t>גדרה</t>
  </si>
  <si>
    <t>גן יבנה</t>
  </si>
  <si>
    <t>גני תקווה</t>
  </si>
  <si>
    <t>דימונה</t>
  </si>
  <si>
    <t>הוד השרון</t>
  </si>
  <si>
    <t>הרצליה</t>
  </si>
  <si>
    <t>זכרון יעקב</t>
  </si>
  <si>
    <t>חדרה</t>
  </si>
  <si>
    <t>חולון</t>
  </si>
  <si>
    <t>חצור הגלילית</t>
  </si>
  <si>
    <t>טבריה</t>
  </si>
  <si>
    <t>יבנאל</t>
  </si>
  <si>
    <t>יבנה</t>
  </si>
  <si>
    <t>יסוד המעלה</t>
  </si>
  <si>
    <t>יקנעם עילית</t>
  </si>
  <si>
    <t>ירוחם</t>
  </si>
  <si>
    <t>כוכב יאיר</t>
  </si>
  <si>
    <t>כפר ורדים</t>
  </si>
  <si>
    <t>כפר יונה</t>
  </si>
  <si>
    <t>כפר סבא</t>
  </si>
  <si>
    <t>כפר שמריהו</t>
  </si>
  <si>
    <t>כפר תבור</t>
  </si>
  <si>
    <t>כרמיאל</t>
  </si>
  <si>
    <t>להבים</t>
  </si>
  <si>
    <t>לוד</t>
  </si>
  <si>
    <t>מבשרת ציון</t>
  </si>
  <si>
    <t>מגדל</t>
  </si>
  <si>
    <t>מגדל העמק</t>
  </si>
  <si>
    <t>מודיעין-מכבים-רעות</t>
  </si>
  <si>
    <t>מזכרת בתיה</t>
  </si>
  <si>
    <t>מטולה</t>
  </si>
  <si>
    <t>מיתר</t>
  </si>
  <si>
    <t>מעלות תרשיחא</t>
  </si>
  <si>
    <t>מצפה רמון</t>
  </si>
  <si>
    <t>נהריה</t>
  </si>
  <si>
    <t>נס ציונה</t>
  </si>
  <si>
    <t>נשר</t>
  </si>
  <si>
    <t>נתיבות</t>
  </si>
  <si>
    <t>נתניה</t>
  </si>
  <si>
    <t>סביון</t>
  </si>
  <si>
    <t>עומר</t>
  </si>
  <si>
    <t>עכו</t>
  </si>
  <si>
    <t>עפולה</t>
  </si>
  <si>
    <t>ערד</t>
  </si>
  <si>
    <t>פרדס חנה - כרכור</t>
  </si>
  <si>
    <t>פרדסיה</t>
  </si>
  <si>
    <t>פתח תקווה</t>
  </si>
  <si>
    <t>צפת</t>
  </si>
  <si>
    <t>קדימה - צורן</t>
  </si>
  <si>
    <t>קצרין</t>
  </si>
  <si>
    <t>קרית אונו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</si>
  <si>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</si>
  <si>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</si>
  <si>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</si>
  <si>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</si>
  <si>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</si>
  <si>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</si>
  <si>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</si>
  <si>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</si>
  <si>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</si>
  <si>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שמונה</t>
  </si>
  <si>
    <t>ראש העין</t>
  </si>
  <si>
    <t>ראש פינה</t>
  </si>
  <si>
    <t>ראשון לציון</t>
  </si>
  <si>
    <t>רחובות</t>
  </si>
  <si>
    <t>רכסים</t>
  </si>
  <si>
    <t>רמלה</t>
  </si>
  <si>
    <t>רמת השרון</t>
  </si>
  <si>
    <t>רמת ישי</t>
  </si>
  <si>
    <t>רעננה</t>
  </si>
  <si>
    <t>שדרות</t>
  </si>
  <si>
    <t>שוהם</t>
  </si>
  <si>
    <t>שלומי</t>
  </si>
  <si>
    <t>תל מונד</t>
  </si>
  <si>
    <t>עתלית</t>
  </si>
  <si>
    <t>קיסריה</t>
  </si>
  <si>
    <t>יהוד</t>
  </si>
  <si>
    <t>כחלה</t>
  </si>
  <si>
    <t>אבן יהודה</t>
  </si>
  <si>
    <t>יואב</t>
  </si>
  <si>
    <t>מטה יהודה</t>
  </si>
  <si>
    <t>משגב</t>
  </si>
  <si>
    <t>שנת אישור</t>
  </si>
  <si>
    <t>ועדה מקומית</t>
  </si>
  <si>
    <t>הראל</t>
  </si>
  <si>
    <t>הגליל המרכזי</t>
  </si>
  <si>
    <t>שרונים</t>
  </si>
  <si>
    <t>עירון</t>
  </si>
  <si>
    <t>שומרון</t>
  </si>
  <si>
    <t>אור יהודה-אזור</t>
  </si>
  <si>
    <t>מבוא העמקים</t>
  </si>
  <si>
    <t>גבעות אלונים</t>
  </si>
  <si>
    <t>גליל מזרחי</t>
  </si>
  <si>
    <t>אבו בסמה</t>
  </si>
  <si>
    <t>מצפה אפק</t>
  </si>
  <si>
    <t>מעלה חרמון</t>
  </si>
  <si>
    <t>מעלה נפתלי</t>
  </si>
  <si>
    <t>זמורה</t>
  </si>
  <si>
    <t>בקעת בית הכרם</t>
  </si>
  <si>
    <t>קסם</t>
  </si>
  <si>
    <t>הגלבוע</t>
  </si>
  <si>
    <t>עיר כרמל</t>
  </si>
  <si>
    <t>לב הגליל</t>
  </si>
  <si>
    <t>זבולון</t>
  </si>
  <si>
    <t>מזרח השרון</t>
  </si>
  <si>
    <t>יזרעאלים</t>
  </si>
  <si>
    <t>חוף הכרמל</t>
  </si>
  <si>
    <t>שמעונים</t>
  </si>
  <si>
    <t>אצבע הגליל</t>
  </si>
  <si>
    <t>מעלה הגליל</t>
  </si>
  <si>
    <t>מורדות הכרמל</t>
  </si>
  <si>
    <t>שפלת הגליל</t>
  </si>
  <si>
    <t>מודיעין מכבים רעות</t>
  </si>
  <si>
    <t>מטה אשר</t>
  </si>
  <si>
    <t>מנשה אלונה</t>
  </si>
  <si>
    <t>מרום הגליל</t>
  </si>
  <si>
    <t>נצרת עילית</t>
  </si>
  <si>
    <t>קריות</t>
  </si>
  <si>
    <t>רמת גן</t>
  </si>
  <si>
    <t>תל אביב יפו</t>
  </si>
  <si>
    <t>תאריך עדכון</t>
  </si>
  <si>
    <t>ג/ 20861</t>
  </si>
  <si>
    <t>152-0150664</t>
  </si>
  <si>
    <t>ג/ 16578</t>
  </si>
  <si>
    <t>2/ 02/ 270</t>
  </si>
  <si>
    <t>422-0152488</t>
  </si>
  <si>
    <t>מש/ 8/ 1/ 1005</t>
  </si>
  <si>
    <t>חפ/ 2000</t>
  </si>
  <si>
    <t>ג/ 18771</t>
  </si>
  <si>
    <t>ג/ 13274</t>
  </si>
  <si>
    <t>ג/ 14093</t>
  </si>
  <si>
    <t>ג/ 16923</t>
  </si>
  <si>
    <t>ג/ 16613</t>
  </si>
  <si>
    <t>ג/ 15132</t>
  </si>
  <si>
    <t>ג/ 16443</t>
  </si>
  <si>
    <t>חד/ 2020</t>
  </si>
  <si>
    <t>ג/ 18071</t>
  </si>
  <si>
    <t>ג/ 12815</t>
  </si>
  <si>
    <t>טב/ 3400</t>
  </si>
  <si>
    <t xml:space="preserve">מח/ 281 </t>
  </si>
  <si>
    <t>ג/ 15756</t>
  </si>
  <si>
    <t xml:space="preserve">ג/ 18234 </t>
  </si>
  <si>
    <t>ג/16465</t>
  </si>
  <si>
    <t>ג/ 16001</t>
  </si>
  <si>
    <t>ג/ 15607</t>
  </si>
  <si>
    <t>ג/ 13164</t>
  </si>
  <si>
    <t>ק/ 1000/ 1</t>
  </si>
  <si>
    <t>ג/ 21324</t>
  </si>
  <si>
    <t>ג/ 20140</t>
  </si>
  <si>
    <t>ג/ 13120
ג/ 13365</t>
  </si>
  <si>
    <t xml:space="preserve">ג/ 13161 </t>
  </si>
  <si>
    <t>ג/ 13342</t>
  </si>
  <si>
    <t>ג/ 18365</t>
  </si>
  <si>
    <t xml:space="preserve">ג/ 21535 </t>
  </si>
  <si>
    <t>353-0138586</t>
  </si>
  <si>
    <t>ג/ 12617</t>
  </si>
  <si>
    <t>457-0112086</t>
  </si>
  <si>
    <t>מח/ 276</t>
  </si>
  <si>
    <t>ג/ 14742</t>
  </si>
  <si>
    <t>ג/ 15565</t>
  </si>
  <si>
    <t>7/ 02/ 172/ 15</t>
  </si>
  <si>
    <t>28/ 02/ 107</t>
  </si>
  <si>
    <t>28/ 02/ 111</t>
  </si>
  <si>
    <t>28/ 02/ 108</t>
  </si>
  <si>
    <t>28/ 02/ 102</t>
  </si>
  <si>
    <t>20/ 02/ 101/ 58
(28/ 02/ 103)</t>
  </si>
  <si>
    <t>28/ 02/ 105</t>
  </si>
  <si>
    <t>28/ 02/ 104/ 1</t>
  </si>
  <si>
    <t>28/ 02/ 109</t>
  </si>
  <si>
    <t>28/ 02/ 101</t>
  </si>
  <si>
    <t>ג/ 15608</t>
  </si>
  <si>
    <t>ג/ 14916</t>
  </si>
  <si>
    <t>ג/ 14131</t>
  </si>
  <si>
    <t xml:space="preserve">ג/ 14664 </t>
  </si>
  <si>
    <t>זב/ 79/ ז</t>
  </si>
  <si>
    <t>ג/ 14204</t>
  </si>
  <si>
    <t>ג/ 13725</t>
  </si>
  <si>
    <t>ג/13724</t>
  </si>
  <si>
    <t>ג/ 13192</t>
  </si>
  <si>
    <t>ג/ 15418</t>
  </si>
  <si>
    <t>ג/ 15880</t>
  </si>
  <si>
    <t>ג/ 13119</t>
  </si>
  <si>
    <t>ג/ 15881</t>
  </si>
  <si>
    <t>ג/ 14398</t>
  </si>
  <si>
    <t>ג/ 10748</t>
  </si>
  <si>
    <t>ג/ 15708</t>
  </si>
  <si>
    <t>ג/ 10619</t>
  </si>
  <si>
    <t>ג/ 16968</t>
  </si>
  <si>
    <t xml:space="preserve">ג/ 10545 </t>
  </si>
  <si>
    <t>ג/ 15782</t>
  </si>
  <si>
    <t>חכ/ 294</t>
  </si>
  <si>
    <t>303-0161620</t>
  </si>
  <si>
    <t>ענ/ 960</t>
  </si>
  <si>
    <t>ענ/ 962</t>
  </si>
  <si>
    <t>ענ/ 121</t>
  </si>
  <si>
    <t>ענ/ 983/ מ/ 391</t>
  </si>
  <si>
    <t>ענ/ 984</t>
  </si>
  <si>
    <t>ענ/ 982/ מ/ 389</t>
  </si>
  <si>
    <t xml:space="preserve">ג/ 13576 </t>
  </si>
  <si>
    <t>מ/ 382</t>
  </si>
  <si>
    <t>ג/ 20099</t>
  </si>
  <si>
    <t xml:space="preserve">25/ 02/ 101/ 33 </t>
  </si>
  <si>
    <t xml:space="preserve">ג/ 19522 </t>
  </si>
  <si>
    <t>ק/ 3000/ 2</t>
  </si>
  <si>
    <t>27/ 02/ 101/ 27</t>
  </si>
  <si>
    <t>חריש/ 2</t>
  </si>
  <si>
    <t>רע/ 3000</t>
  </si>
  <si>
    <t>7/ 02/ 220/ 25</t>
  </si>
  <si>
    <t>221-0201715</t>
  </si>
  <si>
    <t>רכס הכרמל</t>
  </si>
  <si>
    <t>סטטוס עדכני</t>
  </si>
  <si>
    <t>אל עזי</t>
  </si>
  <si>
    <t>353-0135988</t>
  </si>
  <si>
    <t>352-0203034</t>
  </si>
  <si>
    <t>354-0247221</t>
  </si>
  <si>
    <t xml:space="preserve">קוד למס </t>
  </si>
  <si>
    <t>הר/ 2050</t>
  </si>
  <si>
    <t>353-0271387</t>
  </si>
  <si>
    <t>28/ 02/ 106</t>
  </si>
  <si>
    <t>אל סייד</t>
  </si>
  <si>
    <t>חריש</t>
  </si>
  <si>
    <t>ועדה מיוחדת</t>
  </si>
  <si>
    <t>יהודים</t>
  </si>
  <si>
    <t>מגזר על</t>
  </si>
  <si>
    <t>מעורב</t>
  </si>
  <si>
    <t>מיעוטים</t>
  </si>
  <si>
    <t>תת מגזר</t>
  </si>
  <si>
    <t>בדואי</t>
  </si>
  <si>
    <t>ערבי</t>
  </si>
  <si>
    <t>גורם ממשלתי</t>
  </si>
  <si>
    <t>גורם מקדם על</t>
  </si>
  <si>
    <t>גורם מקדם תת</t>
  </si>
  <si>
    <t>מטה</t>
  </si>
  <si>
    <t>משרד הבינוי והשיכון</t>
  </si>
  <si>
    <t>רמ"י</t>
  </si>
  <si>
    <t>רשות מקומית</t>
  </si>
  <si>
    <t>אחר</t>
  </si>
  <si>
    <t>מינהל התכנון+רשות</t>
  </si>
  <si>
    <t>מינהל התכנון+גוף ממשלתי</t>
  </si>
  <si>
    <t>הרשות  להסדרת התיישבות הבדואים</t>
  </si>
  <si>
    <t>יהודי</t>
  </si>
  <si>
    <t>יהודי-חרדי</t>
  </si>
  <si>
    <t>דרוזי</t>
  </si>
  <si>
    <t>צ'רקסי</t>
  </si>
  <si>
    <t>ערבי-דרוזי</t>
  </si>
  <si>
    <t>רשות ו/או וועדה מקומית</t>
  </si>
  <si>
    <t>453-0340554</t>
  </si>
  <si>
    <t>טרום תכנון</t>
  </si>
  <si>
    <t>סטטוס עדכני
(מ- 2000 ואילך)</t>
  </si>
  <si>
    <t>261-0345462</t>
  </si>
  <si>
    <t>גורם מקדם</t>
  </si>
  <si>
    <t>203-0293993</t>
  </si>
  <si>
    <t>404-0273557</t>
  </si>
  <si>
    <t>מגידו</t>
  </si>
  <si>
    <t>מרחבים</t>
  </si>
  <si>
    <t>אום בטין</t>
  </si>
  <si>
    <t>אבו קורינאת</t>
  </si>
  <si>
    <t>אכסאל</t>
  </si>
  <si>
    <t>אעבלין</t>
  </si>
  <si>
    <t>אל-עריאן</t>
  </si>
  <si>
    <t>בועיינה - נוג'ידאת</t>
  </si>
  <si>
    <t>בוקעאתא</t>
  </si>
  <si>
    <t>ביר הדאג'</t>
  </si>
  <si>
    <t>בית ג'ן</t>
  </si>
  <si>
    <t>בני עי"ש</t>
  </si>
  <si>
    <t>ג'סר א-זרקא</t>
  </si>
  <si>
    <t>זמר</t>
  </si>
  <si>
    <t>טורעאן</t>
  </si>
  <si>
    <t>טירת כרמל</t>
  </si>
  <si>
    <t>כפר מצר</t>
  </si>
  <si>
    <t>מכחול</t>
  </si>
  <si>
    <t>סח'נין</t>
  </si>
  <si>
    <t>סלמה</t>
  </si>
  <si>
    <t>עין ראפה</t>
  </si>
  <si>
    <t>עראמשה</t>
  </si>
  <si>
    <t>ערערה</t>
  </si>
  <si>
    <t>פוריידיס</t>
  </si>
  <si>
    <t>פקיעין (בוקייעה)</t>
  </si>
  <si>
    <t>קצר א-סר</t>
  </si>
  <si>
    <t>באקה אל-גרביה</t>
  </si>
  <si>
    <t>ג'דיידה-מכר</t>
  </si>
  <si>
    <t>דייר אל-אסד</t>
  </si>
  <si>
    <t xml:space="preserve">חמאם
</t>
  </si>
  <si>
    <t>ח'ואלד</t>
  </si>
  <si>
    <t>טובא-זנגריה</t>
  </si>
  <si>
    <t>טייבה (בעמק)</t>
  </si>
  <si>
    <t>טמרה (יזרעאל)</t>
  </si>
  <si>
    <t>יאנוח-ג'ת</t>
  </si>
  <si>
    <t>כאוכב אבו אל-היג'א</t>
  </si>
  <si>
    <t>מגאר</t>
  </si>
  <si>
    <t>מעלות-תרשיחא</t>
  </si>
  <si>
    <t>סואעד (חמרייה)</t>
  </si>
  <si>
    <t>סוג ישות מוניציפלית</t>
  </si>
  <si>
    <t>רומת הייב</t>
  </si>
  <si>
    <t>שבלי - אום אל-גנם</t>
  </si>
  <si>
    <t>תל אביב -יפו</t>
  </si>
  <si>
    <t>תרבין א-צאנע</t>
  </si>
  <si>
    <t>נגב מערבי</t>
  </si>
  <si>
    <t>353-0191023</t>
  </si>
  <si>
    <t>305-0366609</t>
  </si>
  <si>
    <t>501-0308296</t>
  </si>
  <si>
    <t>תת גורם מקדם</t>
  </si>
  <si>
    <t>מגזר (מינהל התכנון)</t>
  </si>
  <si>
    <t>טרם נקבע</t>
  </si>
  <si>
    <t>בני שמעון</t>
  </si>
  <si>
    <t>דרום השרון</t>
  </si>
  <si>
    <t>אלונה</t>
  </si>
  <si>
    <t>אשכול</t>
  </si>
  <si>
    <t>באר טוביה</t>
  </si>
  <si>
    <t>ברנר</t>
  </si>
  <si>
    <t>גדרות</t>
  </si>
  <si>
    <t>גולן</t>
  </si>
  <si>
    <t>גזר</t>
  </si>
  <si>
    <t>גן רווה</t>
  </si>
  <si>
    <t>הגליל העליון</t>
  </si>
  <si>
    <t>הגליל התחתון</t>
  </si>
  <si>
    <t>הערבה התיכונה</t>
  </si>
  <si>
    <t>חבל אילות</t>
  </si>
  <si>
    <t>מספר ישובים</t>
  </si>
  <si>
    <t>חבל יבנה</t>
  </si>
  <si>
    <t>חבל מודיעין</t>
  </si>
  <si>
    <t>חוף אשקלון</t>
  </si>
  <si>
    <t>חוף השרון</t>
  </si>
  <si>
    <t>לב השרון</t>
  </si>
  <si>
    <t>לכיש</t>
  </si>
  <si>
    <t>מבואות חרמון</t>
  </si>
  <si>
    <t>מנשה</t>
  </si>
  <si>
    <t>מעלה יוסף</t>
  </si>
  <si>
    <t>נחל שורק</t>
  </si>
  <si>
    <t>עמק המעיינות</t>
  </si>
  <si>
    <t>עמק הירדן</t>
  </si>
  <si>
    <t>עמק חפר</t>
  </si>
  <si>
    <t>עמק יזרעאל</t>
  </si>
  <si>
    <t>עמק לוד</t>
  </si>
  <si>
    <t>רמת נגב</t>
  </si>
  <si>
    <t>שדות נגב</t>
  </si>
  <si>
    <t>שער הנגב</t>
  </si>
  <si>
    <t>שפיר</t>
  </si>
  <si>
    <t>תמר</t>
  </si>
  <si>
    <t>מנשה-אלונה</t>
  </si>
  <si>
    <t>שורקות</t>
  </si>
  <si>
    <t>לודים</t>
  </si>
  <si>
    <t>תמר - הערבה התיכונה</t>
  </si>
  <si>
    <t>שקמים</t>
  </si>
  <si>
    <t>חבל אשר</t>
  </si>
  <si>
    <t>בקעת בית שאן</t>
  </si>
  <si>
    <t>רמת הנגב</t>
  </si>
  <si>
    <t>מועצה אזורית</t>
  </si>
  <si>
    <t>אל קסום</t>
  </si>
  <si>
    <t>אל בטוף</t>
  </si>
  <si>
    <t>בוסתן אל מרג'</t>
  </si>
  <si>
    <t>08</t>
  </si>
  <si>
    <t>01</t>
  </si>
  <si>
    <t>03</t>
  </si>
  <si>
    <t>54</t>
  </si>
  <si>
    <t>12</t>
  </si>
  <si>
    <t>53</t>
  </si>
  <si>
    <t>29</t>
  </si>
  <si>
    <t>25</t>
  </si>
  <si>
    <t>36</t>
  </si>
  <si>
    <t>15</t>
  </si>
  <si>
    <t>19</t>
  </si>
  <si>
    <t>35</t>
  </si>
  <si>
    <t>18</t>
  </si>
  <si>
    <t>50</t>
  </si>
  <si>
    <t>55</t>
  </si>
  <si>
    <t>04</t>
  </si>
  <si>
    <t>14</t>
  </si>
  <si>
    <t>52</t>
  </si>
  <si>
    <t>02</t>
  </si>
  <si>
    <t>56</t>
  </si>
  <si>
    <t>68</t>
  </si>
  <si>
    <t>31</t>
  </si>
  <si>
    <t>06</t>
  </si>
  <si>
    <t>07</t>
  </si>
  <si>
    <t>16</t>
  </si>
  <si>
    <t>09</t>
  </si>
  <si>
    <t>40</t>
  </si>
  <si>
    <t>48</t>
  </si>
  <si>
    <t>39</t>
  </si>
  <si>
    <t>37</t>
  </si>
  <si>
    <t>34</t>
  </si>
  <si>
    <t>51</t>
  </si>
  <si>
    <t>303-0368142</t>
  </si>
  <si>
    <t>355-0449710</t>
  </si>
  <si>
    <t>תוויות שורה</t>
  </si>
  <si>
    <t>(ריק)</t>
  </si>
  <si>
    <t>סכום כולל</t>
  </si>
  <si>
    <t>(פריטים מרובים)</t>
  </si>
  <si>
    <t>ספירה של סוג ישות מוניציפלית</t>
  </si>
  <si>
    <t>ניין</t>
  </si>
  <si>
    <t>605-0145763</t>
  </si>
  <si>
    <t>306-0465591</t>
  </si>
  <si>
    <t xml:space="preserve">354-0207621  </t>
  </si>
  <si>
    <t>מפורט</t>
  </si>
  <si>
    <t>כוללנית</t>
  </si>
  <si>
    <t>שינוי מזערי למאושר</t>
  </si>
  <si>
    <t>604-0382333</t>
  </si>
  <si>
    <t>נווה מדבר</t>
  </si>
  <si>
    <t>553-0334573</t>
  </si>
  <si>
    <t>152-0406082</t>
  </si>
  <si>
    <t>מוקפאת</t>
  </si>
  <si>
    <t>410-0491563</t>
  </si>
  <si>
    <t>420-0514364</t>
  </si>
  <si>
    <t>453-0440164</t>
  </si>
  <si>
    <t>410-0384875</t>
  </si>
  <si>
    <t xml:space="preserve">ג/ 11810 </t>
  </si>
  <si>
    <t>257-0458935</t>
  </si>
  <si>
    <t>427-0419887</t>
  </si>
  <si>
    <t>421-0485961</t>
  </si>
  <si>
    <t>603-0528026</t>
  </si>
  <si>
    <t>החלטת ממשלה</t>
  </si>
  <si>
    <t>922</t>
  </si>
  <si>
    <t>לכסרא בלבד</t>
  </si>
  <si>
    <t>הערות</t>
  </si>
  <si>
    <t>תכנית בהליכים</t>
  </si>
  <si>
    <t>תכנית בתוקף</t>
  </si>
  <si>
    <t>מס' תכנית מפורט לפי ישוב</t>
  </si>
  <si>
    <t>ג/ 9858</t>
  </si>
  <si>
    <t>ג/ 18762</t>
  </si>
  <si>
    <t>ג/ 17089</t>
  </si>
  <si>
    <t>ג/ 12567</t>
  </si>
  <si>
    <t>402 /02 /17</t>
  </si>
  <si>
    <t>457-0455113</t>
  </si>
  <si>
    <t>405-0412890</t>
  </si>
  <si>
    <t>יהוד-מונוסון</t>
  </si>
  <si>
    <t>רצ/ 2030</t>
  </si>
  <si>
    <t>מח/ 255</t>
  </si>
  <si>
    <t>256-0433664</t>
  </si>
  <si>
    <t>259-0394601</t>
  </si>
  <si>
    <t>252-0411306</t>
  </si>
  <si>
    <t>ג/ 19716</t>
  </si>
  <si>
    <t>ג/21011</t>
  </si>
  <si>
    <t>ג/ 20910</t>
  </si>
  <si>
    <t>ג/ 19968</t>
  </si>
  <si>
    <t>260-0343491</t>
  </si>
  <si>
    <t>257-0440123</t>
  </si>
  <si>
    <t>ג/ 15656</t>
  </si>
  <si>
    <t>258-0559989</t>
  </si>
  <si>
    <t>212-0137604</t>
  </si>
  <si>
    <t>בסמ"ה (ברטעה)</t>
  </si>
  <si>
    <t>בסמ"ה (מועאוויה)</t>
  </si>
  <si>
    <t>בסמ"ה (עין א- סהלה)</t>
  </si>
  <si>
    <t>מעלה עירון (מוסמוס, ביאדה ומושרייפה)</t>
  </si>
  <si>
    <t>מעלה עירון (זלפה)</t>
  </si>
  <si>
    <t>מעלה עירון (סאלם)</t>
  </si>
  <si>
    <t>257-0451971</t>
  </si>
  <si>
    <t>455-0557835</t>
  </si>
  <si>
    <t>26</t>
  </si>
  <si>
    <t>מתארי</t>
  </si>
  <si>
    <t>חלקי</t>
  </si>
  <si>
    <t>רמת פירוט</t>
  </si>
  <si>
    <t>היתרים למבני ציבור</t>
  </si>
  <si>
    <t>לא רלוונטי</t>
  </si>
  <si>
    <t>16 /02 /101 /5</t>
  </si>
  <si>
    <t>דרכים</t>
  </si>
  <si>
    <t>חלק מתחום הישוב</t>
  </si>
  <si>
    <t>?</t>
  </si>
  <si>
    <t>תבנית קודמת; מאפשרת סלילת דרכים מכוחה</t>
  </si>
  <si>
    <t>תבנית קודמת</t>
  </si>
  <si>
    <t>מפורטת</t>
  </si>
  <si>
    <t>353-0440131</t>
  </si>
  <si>
    <t>209-0226175</t>
  </si>
  <si>
    <t>353-0581801</t>
  </si>
  <si>
    <t>356-0327999</t>
  </si>
  <si>
    <t>453-0465849</t>
  </si>
  <si>
    <t>255-0646158</t>
  </si>
  <si>
    <t>תבנית קודמת;
בתוקף - לא כלל תחום שמעונים</t>
  </si>
  <si>
    <t>1480</t>
  </si>
  <si>
    <t>257-0634071</t>
  </si>
  <si>
    <t>252-0411314</t>
  </si>
  <si>
    <t>261-0541037</t>
  </si>
  <si>
    <t>252-0571828</t>
  </si>
  <si>
    <t>628</t>
  </si>
  <si>
    <t>260-0660696</t>
  </si>
  <si>
    <t xml:space="preserve"> 28/ 02/ 104
28/ 02/ 110</t>
  </si>
  <si>
    <t>2004
2007</t>
  </si>
  <si>
    <t>354-0431924</t>
  </si>
  <si>
    <t>257-0588475</t>
  </si>
  <si>
    <t>407-0528539</t>
  </si>
  <si>
    <t>151-0162420</t>
  </si>
  <si>
    <t xml:space="preserve">262-0458422 </t>
  </si>
  <si>
    <t>258-0466565</t>
  </si>
  <si>
    <t>34 /101 /02 /21 
41 /303 /02 /7</t>
  </si>
  <si>
    <t>618-0629659</t>
  </si>
  <si>
    <t>151-0387068</t>
  </si>
  <si>
    <t>606-0670539</t>
  </si>
  <si>
    <t>(הכל)</t>
  </si>
  <si>
    <t>601-0482539</t>
  </si>
  <si>
    <t>555-0720433</t>
  </si>
  <si>
    <t>354-0717298</t>
  </si>
  <si>
    <t>260-0660704</t>
  </si>
  <si>
    <t>354-0717280</t>
  </si>
  <si>
    <t>417-0522607</t>
  </si>
  <si>
    <t>260-0682690</t>
  </si>
  <si>
    <t>508-0643635</t>
  </si>
  <si>
    <t>262-0477497</t>
  </si>
  <si>
    <t>612-0692913</t>
  </si>
  <si>
    <t>2010</t>
  </si>
  <si>
    <t>251-0588962</t>
  </si>
  <si>
    <t>355-0753905</t>
  </si>
  <si>
    <t>615-0723064</t>
  </si>
  <si>
    <t xml:space="preserve">506-0471433 </t>
  </si>
  <si>
    <t>455-0685917</t>
  </si>
  <si>
    <t xml:space="preserve">בהליך תכנון </t>
  </si>
  <si>
    <t>408-0242412</t>
  </si>
  <si>
    <t>208-0773416</t>
  </si>
  <si>
    <t>503-0549683</t>
  </si>
  <si>
    <t>257-0708586</t>
  </si>
  <si>
    <t>257-0713719</t>
  </si>
  <si>
    <t>652-0716084</t>
  </si>
  <si>
    <t>שדות דן</t>
  </si>
  <si>
    <t>652-0684811</t>
  </si>
  <si>
    <t>699-0669481</t>
  </si>
  <si>
    <t xml:space="preserve">ואדי אל נעם </t>
  </si>
  <si>
    <t>1052</t>
  </si>
  <si>
    <t>גלילי מחוז דרום</t>
  </si>
  <si>
    <t>ישוב חדש בהסדרה</t>
  </si>
  <si>
    <t>אבו סולב</t>
  </si>
  <si>
    <t>251-0770479</t>
  </si>
  <si>
    <t>1332</t>
  </si>
  <si>
    <t>261-0701052</t>
  </si>
  <si>
    <t>עבדה</t>
  </si>
  <si>
    <t>254-0739110</t>
  </si>
  <si>
    <t>נוף הגליל 
(נצרת עילית)</t>
  </si>
  <si>
    <t>ישוב בהסדרה</t>
  </si>
  <si>
    <t>עיילבון</t>
  </si>
  <si>
    <t>אוכלוסייה 
(למס 2019)</t>
  </si>
  <si>
    <t xml:space="preserve">ג-6931_ושכונה מערבית חדשה 300 יח"ד-205-0449967 </t>
  </si>
  <si>
    <t>זב/125+מפורטות חדשות+ מפורטות בהכנה</t>
  </si>
  <si>
    <t>מפורט חלקית</t>
  </si>
  <si>
    <t>מתארית מפורטת בחלקה</t>
  </si>
  <si>
    <t>כוללנית נושאית: חקלאות, תיירות כפרית ותוספת יחידה שלישית בנחלה</t>
  </si>
  <si>
    <t>כוללנית נושאית:</t>
  </si>
  <si>
    <t>הרחבת חריש</t>
  </si>
  <si>
    <t>מתארית</t>
  </si>
  <si>
    <t>355-0579425</t>
  </si>
  <si>
    <t>מתאר מפורטת</t>
  </si>
  <si>
    <t>24/ 02/ 101/ 44
בדיון להפקדה הוחלט להתחיל תכנון מחדש</t>
  </si>
  <si>
    <t>להסדרה במסגרת שכונות מערביות לאבו תלול</t>
  </si>
  <si>
    <t>במסגרת כוללנית למוא"ז מנשה-אלונה</t>
  </si>
  <si>
    <t>429-0479022</t>
  </si>
  <si>
    <t>457-0497610</t>
  </si>
  <si>
    <t>26/ 02/ 122</t>
  </si>
  <si>
    <t>255-0856096</t>
  </si>
  <si>
    <t>209-0928762</t>
  </si>
  <si>
    <t>426-0875252</t>
  </si>
  <si>
    <t>351-0942656</t>
  </si>
  <si>
    <t>651-0774455</t>
  </si>
  <si>
    <t>כסרא-סמיע (סמיע)</t>
  </si>
  <si>
    <t>כסרא-סמיע (כסרא)</t>
  </si>
  <si>
    <t>256-0773945</t>
  </si>
  <si>
    <t>215-0898114</t>
  </si>
  <si>
    <t>260-0801936</t>
  </si>
  <si>
    <t>401-0814384</t>
  </si>
  <si>
    <t>505-1043090</t>
  </si>
  <si>
    <t>609-0994277</t>
  </si>
  <si>
    <t>09.01.2023</t>
  </si>
  <si>
    <t>504-1078427</t>
  </si>
  <si>
    <t>תא/ 5000</t>
  </si>
  <si>
    <t xml:space="preserve">מקודם מסמך מדיניות </t>
  </si>
  <si>
    <t>255-0941476</t>
  </si>
  <si>
    <t>202-0814376</t>
  </si>
  <si>
    <t>13.02.2024</t>
  </si>
  <si>
    <t>256-0787937</t>
  </si>
  <si>
    <t>256-0812321</t>
  </si>
  <si>
    <t>651-0754374</t>
  </si>
  <si>
    <t>620-0996918</t>
  </si>
  <si>
    <t>409-1041839</t>
  </si>
  <si>
    <t>418-0461038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</si>
</sst>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General_)"/>
    <numFmt numFmtId="166" formatCode="#,##0.0\ \ "/>
  </numFmts>
  <fonts count="28">
    <font>
      <sz val="11"/>
      <color theme="1"/>
      <name val="Arial"/>
      <family val="2"/>
      <charset val="177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sz val="11"/>
      <name val="Times New Roman"/>
      <family val="1"/>
      <scheme val="major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Arial"/>
      <family val="2"/>
      <charset val="177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name val="Arial"/>
      <family val="2"/>
    </font>
    <font>
      <b/>
      <sz val="11"/>
      <color theme="0"/>
      <name val="Arial"/>
      <family val="2"/>
      <charset val="177"/>
    </font>
    <font>
      <u/>
      <sz val="11"/>
      <color theme="10"/>
      <name val="Arial"/>
      <family val="2"/>
      <charset val="177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David"/>
      <family val="2"/>
      <charset val="177"/>
    </font>
    <font>
      <sz val="11"/>
      <color theme="1"/>
      <name val="Arial"/>
      <family val="2"/>
      <charset val="177"/>
    </font>
    <font>
      <sz val="11"/>
      <color rgb="FF9C0006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u/>
      <sz val="11"/>
      <name val="Arial"/>
      <family val="2"/>
    </font>
    <font>
      <sz val="10"/>
      <name val="Arial"/>
      <family val="2"/>
    </font>
    <font>
      <b/>
      <sz val="9"/>
      <name val="NarkisTam"/>
      <charset val="177"/>
    </font>
    <font>
      <sz val="6"/>
      <name val="Arial"/>
      <family val="2"/>
    </font>
    <font>
      <i/>
      <sz val="6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/>
    <xf numFmtId="0" fontId="4" fillId="0" borderId="0"/>
    <xf numFmtId="0" fontId="5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0" fontId="16" fillId="5" borderId="0" applyNumberFormat="0" applyBorder="0" applyAlignment="0" applyProtection="0"/>
    <xf numFmtId="0" fontId="15" fillId="6" borderId="5" applyNumberFormat="0" applyFont="0" applyAlignment="0" applyProtection="0"/>
    <xf numFmtId="0" fontId="11" fillId="0" borderId="0" applyNumberFormat="0" applyFill="0" applyBorder="0" applyAlignment="0" applyProtection="0"/>
    <xf numFmtId="0" fontId="22" fillId="0" borderId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3" fillId="0" borderId="0" applyNumberFormat="0" applyFill="0" applyBorder="0" applyProtection="0"/>
    <xf numFmtId="0" fontId="4" fillId="0" borderId="0"/>
    <xf numFmtId="9" fontId="4" fillId="0" borderId="0" applyFont="0" applyFill="0" applyBorder="0" applyAlignment="0" applyProtection="0"/>
    <xf numFmtId="165" fontId="25" fillId="0" borderId="0" applyNumberFormat="0" applyBorder="0" applyAlignment="0">
      <alignment horizontal="left" readingOrder="1"/>
    </xf>
    <xf numFmtId="166" fontId="24" fillId="0" borderId="0" applyBorder="0">
      <alignment horizontal="right" vertical="center"/>
    </xf>
    <xf numFmtId="165" fontId="23" fillId="0" borderId="0" applyNumberFormat="0" applyFill="0" applyBorder="0" applyProtection="0"/>
    <xf numFmtId="0" fontId="26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43" fontId="15" fillId="0" borderId="0" applyFont="0" applyFill="0" applyBorder="0" applyAlignment="0" applyProtection="0"/>
    <xf numFmtId="0" fontId="15" fillId="6" borderId="5" applyNumberFormat="0" applyFont="0" applyAlignment="0" applyProtection="0"/>
    <xf numFmtId="0" fontId="11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49" fontId="3" fillId="0" borderId="1" xfId="1" applyNumberFormat="1" applyFont="1" applyFill="1" applyBorder="1" applyAlignment="1">
      <alignment horizontal="center" vertical="top" wrapText="1"/>
    </xf>
    <xf numFmtId="0" fontId="0" fillId="0" borderId="2" xfId="0" applyFont="1" applyBorder="1"/>
    <xf numFmtId="0" fontId="10" fillId="3" borderId="2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0" borderId="3" xfId="0" applyFont="1" applyBorder="1"/>
    <xf numFmtId="0" fontId="10" fillId="3" borderId="4" xfId="0" applyFont="1" applyFill="1" applyBorder="1"/>
    <xf numFmtId="0" fontId="0" fillId="4" borderId="2" xfId="0" applyFont="1" applyFill="1" applyBorder="1" applyAlignment="1">
      <alignment wrapText="1"/>
    </xf>
    <xf numFmtId="0" fontId="0" fillId="0" borderId="3" xfId="0" applyFont="1" applyFill="1" applyBorder="1"/>
    <xf numFmtId="0" fontId="0" fillId="0" borderId="2" xfId="0" applyFont="1" applyBorder="1" applyAlignment="1">
      <alignment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 readingOrder="2"/>
    </xf>
    <xf numFmtId="49" fontId="0" fillId="0" borderId="1" xfId="0" applyNumberFormat="1" applyFill="1" applyBorder="1" applyAlignment="1">
      <alignment horizontal="center" vertical="top" wrapText="1"/>
    </xf>
    <xf numFmtId="164" fontId="9" fillId="0" borderId="1" xfId="7" quotePrefix="1" applyNumberFormat="1" applyFont="1" applyFill="1" applyBorder="1" applyAlignment="1">
      <alignment vertical="top" wrapText="1"/>
    </xf>
    <xf numFmtId="0" fontId="0" fillId="0" borderId="0" xfId="0" pivotButton="1"/>
    <xf numFmtId="0" fontId="0" fillId="0" borderId="0" xfId="0" applyAlignment="1">
      <alignment horizontal="right"/>
    </xf>
    <xf numFmtId="0" fontId="0" fillId="0" borderId="0" xfId="0" applyNumberFormat="1"/>
    <xf numFmtId="164" fontId="9" fillId="0" borderId="1" xfId="7" applyNumberFormat="1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right" vertical="top" wrapText="1"/>
    </xf>
    <xf numFmtId="0" fontId="0" fillId="0" borderId="6" xfId="0" applyFill="1" applyBorder="1" applyAlignment="1">
      <alignment vertical="top" wrapText="1"/>
    </xf>
    <xf numFmtId="0" fontId="0" fillId="0" borderId="1" xfId="9" applyFont="1" applyFill="1" applyBorder="1" applyAlignment="1">
      <alignment vertical="top" wrapText="1"/>
    </xf>
    <xf numFmtId="0" fontId="17" fillId="0" borderId="1" xfId="8" applyFont="1" applyFill="1" applyBorder="1" applyAlignment="1">
      <alignment vertical="top" wrapText="1"/>
    </xf>
    <xf numFmtId="49" fontId="0" fillId="0" borderId="1" xfId="0" applyNumberFormat="1" applyFill="1" applyBorder="1" applyAlignment="1">
      <alignment horizontal="right" vertical="top" wrapText="1"/>
    </xf>
    <xf numFmtId="49" fontId="3" fillId="0" borderId="6" xfId="1" applyNumberFormat="1" applyFont="1" applyFill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horizontal="center" vertical="top" wrapText="1" readingOrder="2"/>
    </xf>
    <xf numFmtId="49" fontId="3" fillId="0" borderId="6" xfId="0" applyNumberFormat="1" applyFont="1" applyFill="1" applyBorder="1" applyAlignment="1">
      <alignment horizontal="center" vertical="top" wrapText="1"/>
    </xf>
    <xf numFmtId="49" fontId="5" fillId="0" borderId="6" xfId="3" applyNumberForma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 vertical="top" wrapText="1"/>
    </xf>
    <xf numFmtId="0" fontId="0" fillId="0" borderId="7" xfId="0" applyFill="1" applyBorder="1" applyAlignment="1">
      <alignment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vertical="top" wrapText="1"/>
    </xf>
    <xf numFmtId="0" fontId="0" fillId="0" borderId="8" xfId="0" applyFill="1" applyBorder="1" applyAlignment="1">
      <alignment horizontal="center" vertical="top" wrapText="1"/>
    </xf>
    <xf numFmtId="164" fontId="9" fillId="0" borderId="0" xfId="7" applyNumberFormat="1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49" fontId="0" fillId="0" borderId="0" xfId="0" applyNumberFormat="1" applyFill="1" applyBorder="1" applyAlignment="1">
      <alignment horizontal="center" vertical="top" wrapText="1"/>
    </xf>
    <xf numFmtId="0" fontId="0" fillId="0" borderId="0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14" fillId="0" borderId="1" xfId="0" applyFont="1" applyFill="1" applyBorder="1" applyAlignment="1">
      <alignment horizontal="center" vertical="top" wrapText="1" readingOrder="2"/>
    </xf>
    <xf numFmtId="0" fontId="1" fillId="2" borderId="10" xfId="0" applyFont="1" applyFill="1" applyBorder="1" applyAlignment="1">
      <alignment vertical="top" wrapText="1"/>
    </xf>
    <xf numFmtId="0" fontId="20" fillId="2" borderId="1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vertical="top" wrapText="1"/>
    </xf>
    <xf numFmtId="0" fontId="0" fillId="2" borderId="11" xfId="0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49" fontId="3" fillId="0" borderId="6" xfId="1" applyNumberFormat="1" applyFont="1" applyFill="1" applyBorder="1" applyAlignment="1">
      <alignment horizontal="center" vertical="top"/>
    </xf>
    <xf numFmtId="49" fontId="4" fillId="0" borderId="6" xfId="3" applyNumberFormat="1" applyFont="1" applyFill="1" applyBorder="1" applyAlignment="1">
      <alignment horizontal="center" vertical="top" wrapText="1"/>
    </xf>
    <xf numFmtId="49" fontId="3" fillId="0" borderId="6" xfId="2" quotePrefix="1" applyNumberFormat="1" applyFont="1" applyFill="1" applyBorder="1" applyAlignment="1">
      <alignment horizontal="center" vertical="top" wrapText="1" readingOrder="2"/>
    </xf>
    <xf numFmtId="0" fontId="9" fillId="0" borderId="1" xfId="0" quotePrefix="1" applyNumberFormat="1" applyFont="1" applyFill="1" applyBorder="1" applyAlignment="1">
      <alignment horizontal="center" vertical="top"/>
    </xf>
    <xf numFmtId="0" fontId="9" fillId="0" borderId="1" xfId="0" quotePrefix="1" applyNumberFormat="1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0" borderId="6" xfId="0" applyFill="1" applyBorder="1" applyAlignment="1">
      <alignment vertical="top"/>
    </xf>
    <xf numFmtId="49" fontId="0" fillId="0" borderId="1" xfId="0" applyNumberFormat="1" applyFill="1" applyBorder="1" applyAlignment="1">
      <alignment horizontal="center" vertical="top"/>
    </xf>
    <xf numFmtId="0" fontId="0" fillId="0" borderId="6" xfId="0" applyFill="1" applyBorder="1" applyAlignment="1">
      <alignment horizontal="center" vertical="top"/>
    </xf>
    <xf numFmtId="0" fontId="0" fillId="0" borderId="1" xfId="9" applyFont="1" applyFill="1" applyBorder="1" applyAlignment="1">
      <alignment vertical="top"/>
    </xf>
    <xf numFmtId="0" fontId="1" fillId="2" borderId="12" xfId="0" applyFont="1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20" fillId="2" borderId="10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 readingOrder="2"/>
    </xf>
    <xf numFmtId="0" fontId="21" fillId="0" borderId="1" xfId="1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0" fontId="0" fillId="8" borderId="1" xfId="0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0" fillId="8" borderId="1" xfId="0" applyFill="1" applyBorder="1" applyAlignment="1">
      <alignment vertical="top"/>
    </xf>
    <xf numFmtId="164" fontId="9" fillId="0" borderId="8" xfId="7" applyNumberFormat="1" applyFont="1" applyFill="1" applyBorder="1" applyAlignment="1">
      <alignment vertical="top" wrapText="1"/>
    </xf>
    <xf numFmtId="49" fontId="3" fillId="0" borderId="9" xfId="1" applyNumberFormat="1" applyFont="1" applyFill="1" applyBorder="1" applyAlignment="1">
      <alignment horizontal="center" vertical="top" wrapText="1"/>
    </xf>
    <xf numFmtId="0" fontId="0" fillId="7" borderId="1" xfId="0" applyFill="1" applyBorder="1" applyAlignment="1">
      <alignment vertical="top"/>
    </xf>
    <xf numFmtId="0" fontId="0" fillId="9" borderId="1" xfId="0" applyFill="1" applyBorder="1" applyAlignment="1">
      <alignment vertical="top"/>
    </xf>
    <xf numFmtId="0" fontId="0" fillId="7" borderId="6" xfId="0" applyFill="1" applyBorder="1" applyAlignment="1">
      <alignment vertical="top" wrapText="1"/>
    </xf>
    <xf numFmtId="0" fontId="0" fillId="7" borderId="0" xfId="0" applyFill="1" applyBorder="1" applyAlignment="1">
      <alignment vertical="top" wrapText="1"/>
    </xf>
  </cellXfs>
  <cellStyles count="42">
    <cellStyle name="Comma" xfId="7" builtinId="3"/>
    <cellStyle name="Comma 2" xfId="13" xr:uid="{00000000-0005-0000-0000-000001000000}"/>
    <cellStyle name="Comma 3" xfId="39" xr:uid="{00000000-0005-0000-0000-000058000000}"/>
    <cellStyle name="Comma 4" xfId="12" xr:uid="{00000000-0005-0000-0000-000037000000}"/>
    <cellStyle name="Mida" xfId="14" xr:uid="{00000000-0005-0000-0000-000003000000}"/>
    <cellStyle name="Normal" xfId="0" builtinId="0"/>
    <cellStyle name="Normal 10" xfId="27" xr:uid="{00000000-0005-0000-0000-000005000000}"/>
    <cellStyle name="Normal 11" xfId="28" xr:uid="{00000000-0005-0000-0000-000006000000}"/>
    <cellStyle name="Normal 12" xfId="29" xr:uid="{00000000-0005-0000-0000-000007000000}"/>
    <cellStyle name="Normal 13" xfId="30" xr:uid="{00000000-0005-0000-0000-000008000000}"/>
    <cellStyle name="Normal 14" xfId="31" xr:uid="{00000000-0005-0000-0000-000009000000}"/>
    <cellStyle name="Normal 15" xfId="32" xr:uid="{00000000-0005-0000-0000-00000A000000}"/>
    <cellStyle name="Normal 16" xfId="33" xr:uid="{00000000-0005-0000-0000-00000B000000}"/>
    <cellStyle name="Normal 17" xfId="34" xr:uid="{00000000-0005-0000-0000-00000C000000}"/>
    <cellStyle name="Normal 18" xfId="35" xr:uid="{00000000-0005-0000-0000-000057000000}"/>
    <cellStyle name="Normal 19" xfId="11" xr:uid="{00000000-0005-0000-0000-00003C000000}"/>
    <cellStyle name="Normal 2" xfId="2" xr:uid="{00000000-0005-0000-0000-000003000000}"/>
    <cellStyle name="Normal 2 2" xfId="36" xr:uid="{00000000-0005-0000-0000-000003000000}"/>
    <cellStyle name="Normal 3" xfId="3" xr:uid="{00000000-0005-0000-0000-000004000000}"/>
    <cellStyle name="Normal 3 2" xfId="37" xr:uid="{00000000-0005-0000-0000-000004000000}"/>
    <cellStyle name="Normal 3 3" xfId="15" xr:uid="{00000000-0005-0000-0000-00000E000000}"/>
    <cellStyle name="Normal 4" xfId="5" xr:uid="{00000000-0005-0000-0000-000005000000}"/>
    <cellStyle name="Normal 4 2" xfId="38" xr:uid="{00000000-0005-0000-0000-000005000000}"/>
    <cellStyle name="Normal 4 3" xfId="21" xr:uid="{00000000-0005-0000-0000-00000F000000}"/>
    <cellStyle name="Normal 5" xfId="22" xr:uid="{00000000-0005-0000-0000-000010000000}"/>
    <cellStyle name="Normal 6" xfId="23" xr:uid="{00000000-0005-0000-0000-000011000000}"/>
    <cellStyle name="Normal 7" xfId="24" xr:uid="{00000000-0005-0000-0000-000012000000}"/>
    <cellStyle name="Normal 8" xfId="25" xr:uid="{00000000-0005-0000-0000-000013000000}"/>
    <cellStyle name="Normal 9" xfId="26" xr:uid="{00000000-0005-0000-0000-000014000000}"/>
    <cellStyle name="Normal_גיליון1 2" xfId="1" xr:uid="{00000000-0005-0000-0000-000006000000}"/>
    <cellStyle name="Percent 2" xfId="16" xr:uid="{00000000-0005-0000-0000-00005F000000}"/>
    <cellStyle name="Sub_tot_e" xfId="17" xr:uid="{00000000-0005-0000-0000-000026000000}"/>
    <cellStyle name="Text_e" xfId="18" xr:uid="{00000000-0005-0000-0000-000027000000}"/>
    <cellStyle name="Total" xfId="19" xr:uid="{00000000-0005-0000-0000-000028000000}"/>
    <cellStyle name="היפר-קישור" xfId="4" builtinId="8" hidden="1"/>
    <cellStyle name="היפר-קישור" xfId="10" builtinId="8"/>
    <cellStyle name="היפר-קישור 2" xfId="6" xr:uid="{00000000-0005-0000-0000-000007000000}"/>
    <cellStyle name="היפר-קישור 3" xfId="41" xr:uid="{00000000-0005-0000-0000-00005C000000}"/>
    <cellStyle name="היפר-קישור 4" xfId="20" xr:uid="{00000000-0005-0000-0000-00003A000000}"/>
    <cellStyle name="הערה" xfId="9" builtinId="10"/>
    <cellStyle name="הערה 2" xfId="40" xr:uid="{00000000-0005-0000-0000-00005D000000}"/>
    <cellStyle name="רע" xfId="8" builtinId="27"/>
  </cellStyles>
  <dxfs count="6"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theme="1"/>
          <bgColor theme="1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3366CC"/>
      <color rgb="FF0066CC"/>
      <color rgb="FF007BC0"/>
      <color rgb="FF1D5BB5"/>
      <color rgb="FF7D619F"/>
      <color rgb="FF486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[‏‏סטטוסים מעודכן 31.12.23.xlsx]פיווט - שוטף!pivottable2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he-IL" sz="1400" b="1" i="0" baseline="0">
                <a:effectLst/>
              </a:rPr>
              <a:t>אוכלוסייה לפי מצב תכנית המתאר ביישוביהם </a:t>
            </a:r>
            <a:endParaRPr lang="he-IL" sz="1400">
              <a:effectLst/>
            </a:endParaRPr>
          </a:p>
          <a:p>
            <a:pPr>
              <a:defRPr/>
            </a:pPr>
            <a:r>
              <a:rPr lang="he-IL" sz="1400" b="1" i="0" baseline="0">
                <a:effectLst/>
              </a:rPr>
              <a:t>(באחוזים)</a:t>
            </a:r>
            <a:endParaRPr lang="he-IL" sz="1400">
              <a:effectLst/>
            </a:endParaRPr>
          </a:p>
        </c:rich>
      </c:tx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7030A0"/>
          </a:solidFill>
        </c:spPr>
      </c:pivotFmt>
      <c:pivotFmt>
        <c:idx val="2"/>
        <c:spPr>
          <a:solidFill>
            <a:srgbClr val="0070C0"/>
          </a:solidFill>
        </c:spPr>
      </c:pivotFmt>
      <c:pivotFmt>
        <c:idx val="3"/>
        <c:spPr>
          <a:solidFill>
            <a:srgbClr val="00B050"/>
          </a:solidFill>
        </c:spPr>
      </c:pivotFmt>
      <c:pivotFmt>
        <c:idx val="4"/>
        <c:spPr>
          <a:solidFill>
            <a:srgbClr val="C00000"/>
          </a:solidFill>
        </c:spPr>
      </c:pivotFmt>
      <c:pivotFmt>
        <c:idx val="5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7030A0"/>
          </a:solidFill>
        </c:spPr>
      </c:pivotFmt>
      <c:pivotFmt>
        <c:idx val="7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rgbClr val="7030A0"/>
          </a:solidFill>
        </c:spPr>
      </c:pivotFmt>
      <c:pivotFmt>
        <c:idx val="13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rgbClr val="007BC0"/>
          </a:solidFill>
        </c:spPr>
      </c:pivotFmt>
      <c:pivotFmt>
        <c:idx val="19"/>
      </c:pivotFmt>
      <c:pivotFmt>
        <c:idx val="20"/>
      </c:pivotFmt>
      <c:pivotFmt>
        <c:idx val="21"/>
        <c:spPr>
          <a:solidFill>
            <a:srgbClr val="7D619F"/>
          </a:solidFill>
        </c:spPr>
      </c:pivotFmt>
      <c:pivotFmt>
        <c:idx val="2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007BC0"/>
          </a:solidFill>
        </c:spPr>
      </c:pivotFmt>
      <c:pivotFmt>
        <c:idx val="24"/>
        <c:spPr>
          <a:solidFill>
            <a:srgbClr val="7D619F"/>
          </a:solidFill>
        </c:spPr>
      </c:pivotFmt>
      <c:pivotFmt>
        <c:idx val="25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rgbClr val="007BC0"/>
          </a:solidFill>
        </c:spPr>
      </c:pivotFmt>
      <c:pivotFmt>
        <c:idx val="27"/>
        <c:spPr>
          <a:solidFill>
            <a:srgbClr val="7D619F"/>
          </a:solidFill>
        </c:spPr>
      </c:pivotFmt>
      <c:pivotFmt>
        <c:idx val="28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007BC0"/>
          </a:solidFill>
        </c:spPr>
      </c:pivotFmt>
      <c:pivotFmt>
        <c:idx val="30"/>
        <c:spPr>
          <a:solidFill>
            <a:srgbClr val="7D619F"/>
          </a:solidFill>
        </c:spPr>
      </c:pivotFmt>
    </c:pivotFmts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5253182298697166E-2"/>
          <c:y val="0.29224518810148725"/>
          <c:w val="0.6867380920064321"/>
          <c:h val="0.63402814231554483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[‏‏סטטוסים מעודכן 31.12.23.xlsx]פיווט - שוטף!pivottable3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he-IL" sz="1400" b="1" i="0" baseline="0">
                <a:effectLst/>
              </a:rPr>
              <a:t>ישובים לפי מצב תכנית המתאר ביישוביהם </a:t>
            </a:r>
            <a:endParaRPr lang="he-IL" sz="1400">
              <a:effectLst/>
            </a:endParaRPr>
          </a:p>
        </c:rich>
      </c:tx>
      <c:overlay val="0"/>
    </c:title>
    <c:autoTitleDeleted val="0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7030A0"/>
          </a:solidFill>
        </c:spPr>
      </c:pivotFmt>
      <c:pivotFmt>
        <c:idx val="2"/>
        <c:spPr>
          <a:solidFill>
            <a:srgbClr val="0070C0"/>
          </a:solidFill>
        </c:spPr>
      </c:pivotFmt>
      <c:pivotFmt>
        <c:idx val="3"/>
        <c:spPr>
          <a:solidFill>
            <a:srgbClr val="00B050"/>
          </a:solidFill>
        </c:spPr>
      </c:pivotFmt>
      <c:pivotFmt>
        <c:idx val="4"/>
        <c:spPr>
          <a:solidFill>
            <a:srgbClr val="C00000"/>
          </a:solidFill>
        </c:spPr>
      </c:pivotFmt>
      <c:pivotFmt>
        <c:idx val="5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7030A0"/>
          </a:solidFill>
        </c:spPr>
      </c:pivotFmt>
      <c:pivotFmt>
        <c:idx val="7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rgbClr val="7030A0"/>
          </a:solidFill>
        </c:spPr>
      </c:pivotFmt>
      <c:pivotFmt>
        <c:idx val="13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rgbClr val="007BC0"/>
          </a:solidFill>
        </c:spPr>
      </c:pivotFmt>
      <c:pivotFmt>
        <c:idx val="19"/>
      </c:pivotFmt>
      <c:pivotFmt>
        <c:idx val="20"/>
      </c:pivotFmt>
      <c:pivotFmt>
        <c:idx val="21"/>
        <c:spPr>
          <a:solidFill>
            <a:srgbClr val="7D619F"/>
          </a:solidFill>
        </c:spPr>
      </c:pivotFmt>
      <c:pivotFmt>
        <c:idx val="2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007BC0"/>
          </a:solidFill>
        </c:spPr>
      </c:pivotFmt>
      <c:pivotFmt>
        <c:idx val="24"/>
        <c:spPr>
          <a:solidFill>
            <a:srgbClr val="7D619F"/>
          </a:solidFill>
        </c:spPr>
      </c:pivotFmt>
      <c:pivotFmt>
        <c:idx val="25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rgbClr val="007BC0"/>
          </a:solidFill>
        </c:spPr>
      </c:pivotFmt>
      <c:pivotFmt>
        <c:idx val="27"/>
        <c:spPr>
          <a:solidFill>
            <a:srgbClr val="7D619F"/>
          </a:solidFill>
        </c:spPr>
      </c:pivotFmt>
      <c:pivotFmt>
        <c:idx val="28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007BC0"/>
          </a:solidFill>
        </c:spPr>
      </c:pivotFmt>
      <c:pivotFmt>
        <c:idx val="30"/>
        <c:spPr>
          <a:solidFill>
            <a:srgbClr val="7D619F"/>
          </a:solidFill>
        </c:spPr>
      </c:pivotFmt>
      <c:pivotFmt>
        <c:idx val="31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rgbClr val="007BC0"/>
          </a:solidFill>
        </c:spPr>
      </c:pivotFmt>
      <c:pivotFmt>
        <c:idx val="33"/>
        <c:spPr>
          <a:solidFill>
            <a:srgbClr val="7D619F"/>
          </a:solidFill>
        </c:spPr>
      </c:pivotFmt>
      <c:pivotFmt>
        <c:idx val="34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rgbClr val="007BC0"/>
          </a:solidFill>
        </c:spPr>
      </c:pivotFmt>
      <c:pivotFmt>
        <c:idx val="36"/>
        <c:spPr>
          <a:solidFill>
            <a:srgbClr val="7D619F"/>
          </a:solidFill>
        </c:spPr>
      </c:pivotFmt>
      <c:pivotFmt>
        <c:idx val="37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he-I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spPr>
          <a:solidFill>
            <a:srgbClr val="007BC0"/>
          </a:solidFill>
        </c:spPr>
      </c:pivotFmt>
      <c:pivotFmt>
        <c:idx val="39"/>
        <c:spPr>
          <a:solidFill>
            <a:srgbClr val="7D619F"/>
          </a:solidFill>
        </c:spPr>
      </c:pivotFmt>
    </c:pivotFmts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5253182298697166E-2"/>
          <c:y val="0.29224518810148725"/>
          <c:w val="0.6867380920064321"/>
          <c:h val="0.63402814231554483"/>
        </c:manualLayout>
      </c:layout>
      <c:pie3DChart>
        <c:varyColors val="1"/>
        <c:ser>
          <c:idx val="0"/>
          <c:order val="0"/>
          <c:tx>
            <c:strRef>
              <c:f>'פיווט - שוטף'!$E$26</c:f>
              <c:strCache>
                <c:ptCount val="1"/>
                <c:pt idx="0">
                  <c:v>סה"כ</c:v>
                </c:pt>
              </c:strCache>
            </c:strRef>
          </c:tx>
          <c:dPt>
            <c:idx val="0"/>
            <c:bubble3D val="0"/>
            <c:spPr>
              <a:solidFill>
                <a:srgbClr val="007BC0"/>
              </a:solidFill>
            </c:spPr>
            <c:extLst>
              <c:ext xmlns:c16="http://schemas.microsoft.com/office/drawing/2014/chart" uri="{C3380CC4-5D6E-409C-BE32-E72D297353CC}">
                <c16:uniqueId val="{00000001-420F-441F-BE62-039024142B6A}"/>
              </c:ext>
            </c:extLst>
          </c:dPt>
          <c:dPt>
            <c:idx val="3"/>
            <c:bubble3D val="0"/>
            <c:spPr>
              <a:solidFill>
                <a:srgbClr val="7D619F"/>
              </a:solidFill>
            </c:spPr>
            <c:extLst>
              <c:ext xmlns:c16="http://schemas.microsoft.com/office/drawing/2014/chart" uri="{C3380CC4-5D6E-409C-BE32-E72D297353CC}">
                <c16:uniqueId val="{00000003-420F-441F-BE62-039024142B6A}"/>
              </c:ext>
            </c:extLst>
          </c:dPt>
          <c:dLbls>
            <c:spPr/>
            <c:txPr>
              <a:bodyPr/>
              <a:lstStyle/>
              <a:p>
                <a:pPr>
                  <a:defRPr/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'פיווט - שוטף'!$D$27:$D$33</c:f>
              <c:strCache>
                <c:ptCount val="6"/>
                <c:pt idx="0">
                  <c:v>בהליך סטטוטורי</c:v>
                </c:pt>
                <c:pt idx="1">
                  <c:v>בהליך תכנון</c:v>
                </c:pt>
                <c:pt idx="2">
                  <c:v>בתוקף</c:v>
                </c:pt>
                <c:pt idx="3">
                  <c:v>טרום תכנון</c:v>
                </c:pt>
                <c:pt idx="4">
                  <c:v>(ריק)</c:v>
                </c:pt>
                <c:pt idx="5">
                  <c:v>מוקפאת</c:v>
                </c:pt>
              </c:strCache>
            </c:strRef>
          </c:cat>
          <c:val>
            <c:numRef>
              <c:f>'פיווט - שוטף'!$E$27:$E$33</c:f>
              <c:numCache>
                <c:formatCode>General</c:formatCode>
                <c:ptCount val="6"/>
                <c:pt idx="0">
                  <c:v>55</c:v>
                </c:pt>
                <c:pt idx="1">
                  <c:v>68</c:v>
                </c:pt>
                <c:pt idx="2">
                  <c:v>94</c:v>
                </c:pt>
                <c:pt idx="3">
                  <c:v>7</c:v>
                </c:pt>
                <c:pt idx="4">
                  <c:v>50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0F-441F-BE62-039024142B6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357188</xdr:colOff>
      <xdr:row>3</xdr:row>
      <xdr:rowOff>147637</xdr:rowOff>
    </xdr:from>
    <xdr:to>
      <xdr:col>12</xdr:col>
      <xdr:colOff>128588</xdr:colOff>
      <xdr:row>18</xdr:row>
      <xdr:rowOff>176212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261938</xdr:colOff>
      <xdr:row>20</xdr:row>
      <xdr:rowOff>61912</xdr:rowOff>
    </xdr:from>
    <xdr:to>
      <xdr:col>12</xdr:col>
      <xdr:colOff>33338</xdr:colOff>
      <xdr:row>35</xdr:row>
      <xdr:rowOff>90487</xdr:rowOff>
    </xdr:to>
    <xdr:graphicFrame macro="">
      <xdr:nvGraphicFramePr>
        <xdr:cNvPr id="3" name="תרשים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מיכל אמיתי" refreshedDate="43499.556024189813" createdVersion="4" refreshedVersion="4" minRefreshableVersion="3" recordCount="286" xr:uid="{00000000-000A-0000-FFFF-FFFF04000000}">
  <cacheSource type="worksheet">
    <worksheetSource ref="A1:M274" sheet="מעקב שוטף"/>
  </cacheSource>
  <cacheFields count="13">
    <cacheField name="שם הרשות" numFmtId="0">
      <sharedItems/>
    </cacheField>
    <cacheField name="סוג ישות מוניציפלית" numFmtId="0">
      <sharedItems/>
    </cacheField>
    <cacheField name="מספר ישובים" numFmtId="0">
      <sharedItems containsString="0" containsBlank="1" containsNumber="1" containsInteger="1" minValue="3" maxValue="64"/>
    </cacheField>
    <cacheField name="אוכלוסייה _x000a_(למס 2016)" numFmtId="0">
      <sharedItems containsString="0" containsBlank="1" containsNumber="1" minValue="163" maxValue="882652"/>
    </cacheField>
    <cacheField name="מחוז" numFmtId="0">
      <sharedItems/>
    </cacheField>
    <cacheField name="ועדה מקומית" numFmtId="0">
      <sharedItems/>
    </cacheField>
    <cacheField name="סטטוס עדכני_x000a_(מ- 2000 ואילך)" numFmtId="0">
      <sharedItems containsBlank="1" count="6">
        <s v="בתוקף"/>
        <m/>
        <s v="בהליך תכנון"/>
        <s v="בהליך סטטוטורי"/>
        <s v="טרום תכנון"/>
        <s v="מוקפאת"/>
      </sharedItems>
    </cacheField>
    <cacheField name="תכנית בהליכים" numFmtId="0">
      <sharedItems containsBlank="1"/>
    </cacheField>
    <cacheField name="תכנית בתוקף" numFmtId="0">
      <sharedItems containsBlank="1" containsMixedTypes="1" containsNumber="1" containsInteger="1" minValue="2000" maxValue="2000"/>
    </cacheField>
    <cacheField name="שנת אישור" numFmtId="0">
      <sharedItems containsBlank="1" containsMixedTypes="1" containsNumber="1" containsInteger="1" minValue="2001" maxValue="2018" count="19">
        <n v="2018"/>
        <m/>
        <n v="2003"/>
        <n v="2013"/>
        <n v="2009"/>
        <n v="2008"/>
        <n v="2011"/>
        <n v="2017"/>
        <n v="2004"/>
        <n v="2015"/>
        <n v="2014"/>
        <n v="2016"/>
        <s v="2004_x000a_2007"/>
        <n v="2005"/>
        <n v="2010"/>
        <n v="2007"/>
        <n v="2012"/>
        <n v="2001"/>
        <n v="2006"/>
      </sharedItems>
    </cacheField>
    <cacheField name="גורם מקדם" numFmtId="0">
      <sharedItems containsBlank="1"/>
    </cacheField>
    <cacheField name="תת גורם מקדם" numFmtId="0">
      <sharedItems containsBlank="1"/>
    </cacheField>
    <cacheField name="מגזר (מינהל התכנון)" numFmtId="0">
      <sharedItems count="8">
        <s v="ערבי"/>
        <s v="בדואי"/>
        <s v="דרוזי"/>
        <s v="יהודי"/>
        <s v="יהודי-חרדי"/>
        <s v="מעורב"/>
        <s v="צ'רקסי"/>
        <s v="ערבי-דרוזי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86">
  <r>
    <s v="אבו גוש"/>
    <s v="מועצה מקומית"/>
    <m/>
    <n v="7140"/>
    <s v="ירושלים"/>
    <s v="הראל"/>
    <x v="0"/>
    <m/>
    <s v="152-0150664"/>
    <x v="0"/>
    <s v="מינהל התכנון"/>
    <s v="מטה"/>
    <x v="0"/>
  </r>
  <r>
    <s v="אבו סולוב"/>
    <s v="אחר"/>
    <m/>
    <m/>
    <s v="דרום"/>
    <s v="אבו בסמה"/>
    <x v="1"/>
    <m/>
    <m/>
    <x v="1"/>
    <m/>
    <m/>
    <x v="1"/>
  </r>
  <r>
    <s v="אבו סנאן"/>
    <s v="מועצה מקומית"/>
    <m/>
    <n v="13518"/>
    <s v="צפון"/>
    <s v="הגליל המרכזי"/>
    <x v="2"/>
    <s v="252-0411314"/>
    <m/>
    <x v="1"/>
    <s v="מינהל התכנון"/>
    <s v="מחוז"/>
    <x v="2"/>
  </r>
  <r>
    <s v="אבו קורינאת"/>
    <s v="ועד מקומי"/>
    <m/>
    <n v="1440"/>
    <s v="דרום"/>
    <s v="אבו בסמה"/>
    <x v="0"/>
    <m/>
    <s v="28/ 02/ 102"/>
    <x v="2"/>
    <s v="מינהל התכנון"/>
    <s v="מחוז"/>
    <x v="1"/>
  </r>
  <r>
    <s v="אבו תלול"/>
    <s v="ועד מקומי"/>
    <m/>
    <n v="391"/>
    <s v="דרום"/>
    <s v="אבו בסמה"/>
    <x v="0"/>
    <m/>
    <s v="28/ 02/ 111"/>
    <x v="3"/>
    <s v="רשות ו/או וועדה מקומית"/>
    <s v="רשות מקומית"/>
    <x v="1"/>
  </r>
  <r>
    <s v="בועיינה - נוג'ידאת"/>
    <s v="מועצה מקומית"/>
    <m/>
    <n v="9271"/>
    <s v="צפון"/>
    <s v="גליל מזרחי"/>
    <x v="0"/>
    <m/>
    <s v="ג/ 13274"/>
    <x v="4"/>
    <s v="מינהל התכנון"/>
    <s v="מינהל התכנון+גוף ממשלתי"/>
    <x v="1"/>
  </r>
  <r>
    <s v="אבן יהודה"/>
    <s v="מועצה מקומית"/>
    <m/>
    <n v="13542"/>
    <s v="מרכז"/>
    <s v="שרונים"/>
    <x v="2"/>
    <m/>
    <m/>
    <x v="1"/>
    <s v="רשות ו/או וועדה מקומית"/>
    <s v="רשות מקומית"/>
    <x v="3"/>
  </r>
  <r>
    <s v="אום אל פחם"/>
    <s v="עירייה"/>
    <m/>
    <n v="53306"/>
    <s v="חיפה"/>
    <s v="עירון"/>
    <x v="3"/>
    <s v="354-0247221"/>
    <m/>
    <x v="1"/>
    <s v="מינהל התכנון"/>
    <s v="מטה"/>
    <x v="0"/>
  </r>
  <r>
    <s v="אום אל קוטוף"/>
    <s v="ועד מקומי"/>
    <m/>
    <n v="1052"/>
    <s v="חיפה"/>
    <s v="מנשה אלונה"/>
    <x v="0"/>
    <m/>
    <s v="מ/ 382"/>
    <x v="5"/>
    <s v="מינהל התכנון"/>
    <s v="מטה"/>
    <x v="0"/>
  </r>
  <r>
    <s v="אום בטין"/>
    <s v="ועד מקומי"/>
    <m/>
    <n v="3274"/>
    <s v="דרום"/>
    <s v="אבו בסמה"/>
    <x v="0"/>
    <m/>
    <s v="28/ 02/ 108"/>
    <x v="6"/>
    <s v="מינהל התכנון"/>
    <s v="מינהל התכנון+רשות"/>
    <x v="1"/>
  </r>
  <r>
    <s v="אופקים"/>
    <s v="עירייה"/>
    <m/>
    <n v="26625"/>
    <s v="דרום"/>
    <s v="אופקים"/>
    <x v="3"/>
    <s v="23/ 02/ 101/ 21"/>
    <m/>
    <x v="1"/>
    <s v="גורם ממשלתי"/>
    <s v="משרד הבינוי והשיכון"/>
    <x v="3"/>
  </r>
  <r>
    <s v="אור יהודה"/>
    <s v="עירייה"/>
    <m/>
    <n v="36536"/>
    <s v="תל אביב"/>
    <s v="אור יהודה-אזור"/>
    <x v="2"/>
    <s v="552-0418186"/>
    <m/>
    <x v="1"/>
    <s v="מינהל התכנון"/>
    <s v="מחוז"/>
    <x v="3"/>
  </r>
  <r>
    <s v="אור עקיבא"/>
    <s v="עירייה"/>
    <m/>
    <n v="17568"/>
    <s v="חיפה"/>
    <s v="שומרון"/>
    <x v="0"/>
    <m/>
    <s v="353-0135988"/>
    <x v="7"/>
    <s v="גורם ממשלתי"/>
    <s v="משרד הבינוי והשיכון"/>
    <x v="3"/>
  </r>
  <r>
    <s v="אזור"/>
    <s v="מועצה מקומית"/>
    <m/>
    <n v="12569"/>
    <s v="תל אביב"/>
    <s v="אור יהודה-אזור"/>
    <x v="2"/>
    <m/>
    <m/>
    <x v="1"/>
    <s v="מינהל התכנון"/>
    <s v="מחוז"/>
    <x v="3"/>
  </r>
  <r>
    <s v="אילת"/>
    <s v="עירייה"/>
    <m/>
    <n v="50072"/>
    <s v="דרום"/>
    <s v="אילת"/>
    <x v="3"/>
    <s v="2/ 02/ 270"/>
    <m/>
    <x v="1"/>
    <s v="מינהל התכנון"/>
    <s v="מטה"/>
    <x v="3"/>
  </r>
  <r>
    <s v="אכסאל"/>
    <s v="מועצה מקומית"/>
    <m/>
    <n v="13961"/>
    <s v="צפון"/>
    <s v="מבוא העמקים"/>
    <x v="0"/>
    <m/>
    <s v="ג/ 16578"/>
    <x v="3"/>
    <s v="מינהל התכנון"/>
    <s v="מטה"/>
    <x v="0"/>
  </r>
  <r>
    <s v="אל-עריאן"/>
    <s v="ועד מקומי"/>
    <m/>
    <n v="184"/>
    <s v="חיפה"/>
    <s v="מנשה אלונה"/>
    <x v="1"/>
    <m/>
    <m/>
    <x v="1"/>
    <m/>
    <m/>
    <x v="0"/>
  </r>
  <r>
    <s v="אל בטוף"/>
    <s v="מועצה אזורית"/>
    <n v="4"/>
    <n v="7500"/>
    <s v="צפון"/>
    <s v="גליל מזרחי"/>
    <x v="0"/>
    <m/>
    <m/>
    <x v="1"/>
    <m/>
    <m/>
    <x v="0"/>
  </r>
  <r>
    <s v="אל סייד"/>
    <s v="ועד מקומי"/>
    <m/>
    <n v="3692"/>
    <s v="דרום"/>
    <s v="אבו בסמה"/>
    <x v="0"/>
    <m/>
    <s v="28/ 02/ 106"/>
    <x v="4"/>
    <s v="מינהל התכנון"/>
    <s v="מינהל התכנון+רשות"/>
    <x v="1"/>
  </r>
  <r>
    <s v="אל עזי"/>
    <s v="ועד מקומי"/>
    <m/>
    <n v="188"/>
    <s v="דרום"/>
    <s v="יואב"/>
    <x v="1"/>
    <m/>
    <m/>
    <x v="1"/>
    <m/>
    <m/>
    <x v="0"/>
  </r>
  <r>
    <s v="אל קסום"/>
    <s v="מועצה אזורית"/>
    <n v="7"/>
    <n v="8800"/>
    <s v="דרום"/>
    <s v="אבו בסמה"/>
    <x v="1"/>
    <m/>
    <m/>
    <x v="1"/>
    <m/>
    <m/>
    <x v="1"/>
  </r>
  <r>
    <s v="אלונה"/>
    <s v="מועצה אזורית"/>
    <n v="3"/>
    <n v="2300"/>
    <s v="חיפה"/>
    <s v="מנשה-אלונה"/>
    <x v="4"/>
    <m/>
    <m/>
    <x v="1"/>
    <s v="מינהל התכנון"/>
    <s v="מטה"/>
    <x v="3"/>
  </r>
  <r>
    <s v="אליכין"/>
    <s v="מועצה מקומית"/>
    <m/>
    <n v="3417"/>
    <s v="מרכז"/>
    <s v="שרונים"/>
    <x v="1"/>
    <m/>
    <m/>
    <x v="1"/>
    <m/>
    <m/>
    <x v="3"/>
  </r>
  <r>
    <s v="אלעד"/>
    <s v="עירייה"/>
    <m/>
    <n v="45854"/>
    <s v="מרכז"/>
    <s v="אלעד"/>
    <x v="5"/>
    <s v="422-0152488"/>
    <m/>
    <x v="1"/>
    <s v="מינהל התכנון"/>
    <s v="מטה"/>
    <x v="4"/>
  </r>
  <r>
    <s v="אעבלין"/>
    <s v="מועצה מקומית"/>
    <m/>
    <n v="12830"/>
    <s v="צפון"/>
    <s v="גבעות אלונים"/>
    <x v="2"/>
    <s v="261-0541037"/>
    <m/>
    <x v="1"/>
    <s v="מינהל התכנון"/>
    <s v="מחוז"/>
    <x v="0"/>
  </r>
  <r>
    <s v="אשדוד"/>
    <s v="עירייה"/>
    <m/>
    <n v="221591"/>
    <s v="דרום"/>
    <s v="אשדוד"/>
    <x v="2"/>
    <s v="603-0528026"/>
    <m/>
    <x v="1"/>
    <s v="רשות ו/או וועדה מקומית"/>
    <s v="מינהל התכנון+רשות"/>
    <x v="3"/>
  </r>
  <r>
    <s v="אשכול"/>
    <s v="מועצה אזורית"/>
    <n v="32"/>
    <n v="13100"/>
    <s v="דרום"/>
    <s v="נגב מערבי"/>
    <x v="1"/>
    <m/>
    <m/>
    <x v="1"/>
    <m/>
    <m/>
    <x v="3"/>
  </r>
  <r>
    <s v="אשקלון"/>
    <s v="עירייה"/>
    <m/>
    <n v="134454"/>
    <s v="דרום"/>
    <s v="אשקלון"/>
    <x v="3"/>
    <s v="604-0382333"/>
    <m/>
    <x v="1"/>
    <s v="רשות ו/או וועדה מקומית"/>
    <s v="מינהל התכנון+רשות"/>
    <x v="3"/>
  </r>
  <r>
    <s v="באקה אל-גרביה"/>
    <s v="עירייה"/>
    <m/>
    <n v="28526"/>
    <s v="חיפה"/>
    <s v="עירון"/>
    <x v="2"/>
    <m/>
    <m/>
    <x v="1"/>
    <s v="מינהל התכנון"/>
    <s v="מחוז"/>
    <x v="0"/>
  </r>
  <r>
    <s v="באר טוביה"/>
    <s v="מועצה אזורית"/>
    <n v="23"/>
    <n v="22300"/>
    <s v="דרום"/>
    <s v="באר טוביה"/>
    <x v="1"/>
    <m/>
    <m/>
    <x v="1"/>
    <m/>
    <m/>
    <x v="3"/>
  </r>
  <r>
    <s v="באר יעקב"/>
    <s v="מועצה מקומית"/>
    <m/>
    <n v="20378"/>
    <s v="מרכז"/>
    <s v="מצפה אפק"/>
    <x v="3"/>
    <s v="455-0557835"/>
    <m/>
    <x v="1"/>
    <s v="רשות ו/או וועדה מקומית"/>
    <s v="רשות מקומית"/>
    <x v="3"/>
  </r>
  <r>
    <s v="באר שבע"/>
    <s v="עירייה"/>
    <m/>
    <n v="205810"/>
    <s v="דרום"/>
    <s v="באר שבע"/>
    <x v="3"/>
    <s v="605-0145763"/>
    <m/>
    <x v="1"/>
    <s v="מינהל התכנון"/>
    <s v="מטה"/>
    <x v="3"/>
  </r>
  <r>
    <s v="בוסתן אל מרג'"/>
    <s v="מועצה אזורית"/>
    <n v="4"/>
    <n v="7500"/>
    <s v="צפון"/>
    <s v="גליל מזרחי"/>
    <x v="0"/>
    <m/>
    <m/>
    <x v="1"/>
    <m/>
    <m/>
    <x v="0"/>
  </r>
  <r>
    <s v="ביר אל מכסור"/>
    <s v="מועצה מקומית"/>
    <m/>
    <n v="8903"/>
    <s v="צפון"/>
    <s v="גבעות אלונים"/>
    <x v="0"/>
    <m/>
    <s v="ג/ 14093"/>
    <x v="3"/>
    <s v="מינהל התכנון"/>
    <s v="מינהל התכנון+גוף ממשלתי"/>
    <x v="1"/>
  </r>
  <r>
    <s v="בוקעאתא"/>
    <s v="מועצה מקומית"/>
    <m/>
    <n v="6431"/>
    <s v="צפון"/>
    <s v="מעלה חרמון"/>
    <x v="3"/>
    <s v="256-0433664"/>
    <m/>
    <x v="1"/>
    <s v="מינהל התכנון"/>
    <s v="מחוז"/>
    <x v="2"/>
  </r>
  <r>
    <s v="בסמת טבעון"/>
    <s v="מועצה מקומית"/>
    <m/>
    <n v="7619"/>
    <s v="צפון"/>
    <s v="מבוא העמקים"/>
    <x v="3"/>
    <s v="257-0458935"/>
    <m/>
    <x v="1"/>
    <s v="מינהל התכנון"/>
    <s v="מטה"/>
    <x v="1"/>
  </r>
  <r>
    <s v="ביר הדאג'"/>
    <s v="ועד מקומי"/>
    <m/>
    <n v="5146"/>
    <s v="דרום"/>
    <s v="אבו בסמה"/>
    <x v="0"/>
    <m/>
    <s v="20/ 02/ 101/ 58_x000a_(28/ 02/ 103)"/>
    <x v="8"/>
    <s v="רשות ו/או וועדה מקומית"/>
    <s v="הרשות  להסדרת התיישבות הבדואים"/>
    <x v="1"/>
  </r>
  <r>
    <s v="בית ג'ן"/>
    <s v="מועצה מקומית"/>
    <m/>
    <n v="11568"/>
    <s v="צפון"/>
    <s v="מעלה נפתלי"/>
    <x v="0"/>
    <m/>
    <s v="ג/ 20099"/>
    <x v="7"/>
    <s v="רשות ו/או וועדה מקומית"/>
    <s v="רשות מקומית"/>
    <x v="2"/>
  </r>
  <r>
    <s v="בית דגן"/>
    <s v="מועצה מקומית"/>
    <m/>
    <n v="7098"/>
    <s v="מרכז"/>
    <s v="מצפה אפק"/>
    <x v="2"/>
    <m/>
    <m/>
    <x v="1"/>
    <s v="מינהל התכנון"/>
    <s v="מחוז"/>
    <x v="3"/>
  </r>
  <r>
    <s v="בית שאן"/>
    <s v="עירייה"/>
    <m/>
    <n v="17587"/>
    <s v="צפון"/>
    <s v="בית שאן"/>
    <x v="3"/>
    <s v="203-0293993"/>
    <m/>
    <x v="1"/>
    <s v="מינהל התכנון"/>
    <s v="מטה"/>
    <x v="3"/>
  </r>
  <r>
    <s v="בית שמש"/>
    <s v="עירייה"/>
    <m/>
    <n v="109762"/>
    <s v="ירושלים"/>
    <s v="בית שמש"/>
    <x v="2"/>
    <m/>
    <m/>
    <x v="1"/>
    <s v="גורם ממשלתי"/>
    <s v="משרד הבינוי והשיכון"/>
    <x v="3"/>
  </r>
  <r>
    <s v="בני ברק"/>
    <s v="עירייה"/>
    <m/>
    <n v="188964"/>
    <s v="תל אביב"/>
    <s v="בני ברק"/>
    <x v="0"/>
    <m/>
    <s v="501-0308296"/>
    <x v="0"/>
    <s v="מינהל התכנון"/>
    <s v="מחוז"/>
    <x v="4"/>
  </r>
  <r>
    <s v="בני עי&quot;ש"/>
    <s v="מועצה מקומית"/>
    <m/>
    <n v="6955"/>
    <s v="מרכז"/>
    <s v="זמורה"/>
    <x v="2"/>
    <m/>
    <m/>
    <x v="1"/>
    <s v="מינהל התכנון"/>
    <s v="מטה"/>
    <x v="3"/>
  </r>
  <r>
    <s v="בני שמעון"/>
    <s v="מועצה אזורית"/>
    <n v="13"/>
    <n v="9000"/>
    <s v="דרום"/>
    <s v="שמעונים"/>
    <x v="2"/>
    <m/>
    <m/>
    <x v="1"/>
    <s v="רשות ו/או וועדה מקומית"/>
    <s v="ועדה מקומית"/>
    <x v="3"/>
  </r>
  <r>
    <s v="בנימינה- גבעת עדה"/>
    <s v="מועצה מקומית"/>
    <m/>
    <n v="15243"/>
    <s v="חיפה"/>
    <s v="שומרון"/>
    <x v="2"/>
    <s v="353-0581801"/>
    <m/>
    <x v="1"/>
    <s v="מינהל התכנון"/>
    <s v="מטה"/>
    <x v="3"/>
  </r>
  <r>
    <s v="בסמ&quot;ה (ברטעה)"/>
    <s v="אחר"/>
    <m/>
    <n v="4322"/>
    <s v="חיפה"/>
    <s v="עירון"/>
    <x v="0"/>
    <m/>
    <s v="ענ/ 983/ מ/ 391"/>
    <x v="9"/>
    <s v="מינהל התכנון"/>
    <s v="מטה"/>
    <x v="0"/>
  </r>
  <r>
    <s v="בסמ&quot;ה (מועאוויה)"/>
    <s v="אחר"/>
    <m/>
    <n v="3241"/>
    <s v="חיפה"/>
    <s v="עירון"/>
    <x v="0"/>
    <m/>
    <s v="ענ/ 984"/>
    <x v="9"/>
    <s v="מינהל התכנון"/>
    <s v="מטה"/>
    <x v="0"/>
  </r>
  <r>
    <s v="בסמ&quot;ה (עין א- סהלה)"/>
    <s v="אחר"/>
    <m/>
    <n v="1620.6452770922144"/>
    <s v="חיפה"/>
    <s v="עירון"/>
    <x v="0"/>
    <m/>
    <s v="ענ/ 982/ מ/ 389"/>
    <x v="10"/>
    <s v="מינהל התכנון"/>
    <s v="מטה"/>
    <x v="0"/>
  </r>
  <r>
    <s v="זרזיר"/>
    <s v="מועצה מקומית"/>
    <m/>
    <n v="7617"/>
    <s v="צפון"/>
    <s v="יזרעאלים"/>
    <x v="0"/>
    <m/>
    <s v="ג/ 16443"/>
    <x v="6"/>
    <s v="מינהל התכנון"/>
    <s v="מינהל התכנון+גוף ממשלתי"/>
    <x v="1"/>
  </r>
  <r>
    <s v="בענה"/>
    <s v="מועצה מקומית"/>
    <m/>
    <n v="7918"/>
    <s v="צפון"/>
    <s v="בקעת בית הכרם"/>
    <x v="2"/>
    <m/>
    <m/>
    <x v="1"/>
    <s v="מינהל התכנון"/>
    <s v="מחוז"/>
    <x v="0"/>
  </r>
  <r>
    <s v="ברנר"/>
    <s v="מועצה אזורית"/>
    <n v="6"/>
    <n v="7700"/>
    <s v="מרכז"/>
    <s v="שורקות"/>
    <x v="1"/>
    <m/>
    <m/>
    <x v="1"/>
    <m/>
    <m/>
    <x v="3"/>
  </r>
  <r>
    <s v="בת ים"/>
    <s v="עירייה"/>
    <m/>
    <n v="128904"/>
    <s v="תל אביב"/>
    <s v="בת ים"/>
    <x v="2"/>
    <s v="502-0439414"/>
    <m/>
    <x v="1"/>
    <s v="רשות ו/או וועדה מקומית"/>
    <s v="מינהל התכנון+רשות"/>
    <x v="3"/>
  </r>
  <r>
    <s v="ג'דיידה-מכר"/>
    <s v="מועצה מקומית"/>
    <m/>
    <n v="20257"/>
    <s v="צפון"/>
    <s v="הגליל המרכזי"/>
    <x v="2"/>
    <m/>
    <m/>
    <x v="1"/>
    <s v="מינהל התכנון"/>
    <s v="מחוז"/>
    <x v="0"/>
  </r>
  <r>
    <s v="ג'וליס"/>
    <s v="מועצה מקומית"/>
    <m/>
    <n v="6209"/>
    <s v="צפון"/>
    <s v="הגליל המרכזי"/>
    <x v="2"/>
    <s v="252-0571828"/>
    <m/>
    <x v="1"/>
    <s v="מינהל התכנון"/>
    <s v="מחוז"/>
    <x v="2"/>
  </r>
  <r>
    <s v="ג'לג'וליה"/>
    <s v="מועצה מקומית"/>
    <m/>
    <n v="9618"/>
    <s v="מרכז"/>
    <s v="קסם"/>
    <x v="0"/>
    <m/>
    <s v="מח/ 255"/>
    <x v="11"/>
    <s v="מינהל התכנון"/>
    <s v="מטה"/>
    <x v="0"/>
  </r>
  <r>
    <s v="ג'סר א-זרקא"/>
    <s v="מועצה מקומית"/>
    <m/>
    <n v="14207"/>
    <s v="חיפה"/>
    <s v="שומרון"/>
    <x v="0"/>
    <m/>
    <s v="353-0191023"/>
    <x v="0"/>
    <s v="מינהל התכנון"/>
    <s v="מטה"/>
    <x v="0"/>
  </r>
  <r>
    <s v="ג'ת"/>
    <s v="מועצה מקומית"/>
    <m/>
    <n v="11434"/>
    <s v="חיפה"/>
    <s v="עירון"/>
    <x v="2"/>
    <m/>
    <m/>
    <x v="1"/>
    <s v="מינהל התכנון"/>
    <s v="מחוז"/>
    <x v="0"/>
  </r>
  <r>
    <s v="גבעת שמואל"/>
    <s v="עירייה"/>
    <m/>
    <n v="25544"/>
    <s v="מרכז"/>
    <s v="מצפה אפק"/>
    <x v="3"/>
    <s v="427-0419887"/>
    <m/>
    <x v="1"/>
    <s v="רשות ו/או וועדה מקומית"/>
    <s v="רשות מקומית"/>
    <x v="3"/>
  </r>
  <r>
    <s v="גבעתיים"/>
    <s v="עירייה"/>
    <m/>
    <n v="58508"/>
    <s v="תל אביב"/>
    <s v="גבעתיים"/>
    <x v="2"/>
    <m/>
    <m/>
    <x v="1"/>
    <s v="מינהל התכנון"/>
    <s v="מחוז"/>
    <x v="3"/>
  </r>
  <r>
    <s v="גדרה"/>
    <s v="מועצה מקומית"/>
    <m/>
    <n v="27046"/>
    <s v="מרכז"/>
    <s v="זמורה"/>
    <x v="3"/>
    <s v="453-0340554"/>
    <m/>
    <x v="1"/>
    <s v="מינהל התכנון"/>
    <s v="מטה"/>
    <x v="3"/>
  </r>
  <r>
    <s v="גדרות"/>
    <s v="מועצה אזורית"/>
    <n v="7"/>
    <n v="5100"/>
    <s v="מרכז"/>
    <s v="שורקות"/>
    <x v="1"/>
    <m/>
    <m/>
    <x v="1"/>
    <m/>
    <m/>
    <x v="3"/>
  </r>
  <r>
    <s v="גולן"/>
    <s v="מועצה אזורית"/>
    <n v="31"/>
    <n v="15600"/>
    <s v="צפון"/>
    <s v="גולן"/>
    <x v="1"/>
    <m/>
    <m/>
    <x v="1"/>
    <m/>
    <m/>
    <x v="3"/>
  </r>
  <r>
    <s v="גוש חלב (ג'יש)"/>
    <s v="מועצה מקומית"/>
    <m/>
    <n v="3078"/>
    <s v="צפון"/>
    <s v="מעלה נפתלי"/>
    <x v="0"/>
    <m/>
    <s v="ג/ 16923"/>
    <x v="3"/>
    <s v="מינהל התכנון"/>
    <s v="מינהל התכנון+גוף ממשלתי"/>
    <x v="0"/>
  </r>
  <r>
    <s v="גזר"/>
    <s v="מועצה אזורית"/>
    <n v="25"/>
    <n v="25400"/>
    <s v="מרכז"/>
    <s v="לודים"/>
    <x v="2"/>
    <m/>
    <m/>
    <x v="1"/>
    <s v="רשות ו/או וועדה מקומית"/>
    <m/>
    <x v="3"/>
  </r>
  <r>
    <s v="גן יבנה"/>
    <s v="מועצה מקומית"/>
    <m/>
    <n v="23097"/>
    <s v="מרכז"/>
    <s v="זמורה"/>
    <x v="2"/>
    <m/>
    <m/>
    <x v="1"/>
    <s v="מינהל התכנון"/>
    <s v="מחוז"/>
    <x v="3"/>
  </r>
  <r>
    <s v="גן רווה"/>
    <s v="מועצה אזורית"/>
    <n v="9"/>
    <n v="5800"/>
    <s v="מרכז"/>
    <s v="שורקות"/>
    <x v="1"/>
    <m/>
    <m/>
    <x v="1"/>
    <m/>
    <m/>
    <x v="3"/>
  </r>
  <r>
    <s v="גני תקווה"/>
    <s v="מועצה מקומית"/>
    <m/>
    <n v="17311"/>
    <s v="מרכז"/>
    <s v="מצפה אפק"/>
    <x v="2"/>
    <m/>
    <m/>
    <x v="1"/>
    <s v="מינהל התכנון"/>
    <s v="מטה"/>
    <x v="3"/>
  </r>
  <r>
    <s v="דאלית אל כרמל"/>
    <s v="מועצה מקומית"/>
    <m/>
    <n v="16998"/>
    <s v="חיפה"/>
    <s v="רכס הכרמל"/>
    <x v="3"/>
    <s v="356-0327999"/>
    <m/>
    <x v="1"/>
    <s v="מינהל התכנון"/>
    <s v="מחוז"/>
    <x v="2"/>
  </r>
  <r>
    <s v="דבוריה"/>
    <s v="מועצה מקומית"/>
    <m/>
    <n v="10039"/>
    <s v="צפון"/>
    <s v="גליל מזרחי"/>
    <x v="0"/>
    <m/>
    <s v="ג/ 16613"/>
    <x v="4"/>
    <s v="מינהל התכנון"/>
    <s v="מטה"/>
    <x v="0"/>
  </r>
  <r>
    <s v="דחי"/>
    <s v="ועד מקומי"/>
    <m/>
    <n v="648"/>
    <s v="צפון"/>
    <s v="גליל מזרחי"/>
    <x v="0"/>
    <m/>
    <s v="ג/ 15418"/>
    <x v="4"/>
    <s v="מינהל התכנון"/>
    <s v="מינהל התכנון+רשות"/>
    <x v="0"/>
  </r>
  <r>
    <s v="דייר אל-אסד"/>
    <s v="מועצה מקומית"/>
    <m/>
    <n v="11898"/>
    <s v="צפון"/>
    <s v="בקעת בית הכרם"/>
    <x v="2"/>
    <s v="260-0660696"/>
    <m/>
    <x v="1"/>
    <s v="מינהל התכנון"/>
    <s v="מחוז"/>
    <x v="0"/>
  </r>
  <r>
    <s v="דייר חנא"/>
    <s v="מועצה מקומית"/>
    <m/>
    <n v="9944"/>
    <s v="צפון"/>
    <s v="לב הגליל"/>
    <x v="0"/>
    <m/>
    <s v="ג/ 15132"/>
    <x v="6"/>
    <s v="מינהל התכנון"/>
    <s v="מינהל התכנון+גוף ממשלתי"/>
    <x v="0"/>
  </r>
  <r>
    <s v="דימונה"/>
    <s v="עירייה"/>
    <m/>
    <n v="33452"/>
    <s v="דרום"/>
    <s v="דימונה"/>
    <x v="3"/>
    <s v="25/ 02/ 101/ 33 "/>
    <m/>
    <x v="1"/>
    <s v="גורם ממשלתי"/>
    <s v="משרד הבינוי והשיכון"/>
    <x v="3"/>
  </r>
  <r>
    <s v="טובא-זנגריה"/>
    <s v="מועצה מקומית"/>
    <m/>
    <n v="6391"/>
    <s v="צפון"/>
    <s v="אצבע הגליל"/>
    <x v="0"/>
    <m/>
    <s v="ג/ 12815"/>
    <x v="5"/>
    <s v="מינהל התכנון"/>
    <s v="מינהל התכנון+גוף ממשלתי"/>
    <x v="1"/>
  </r>
  <r>
    <s v="דרום השרון"/>
    <s v="מועצה אזורית"/>
    <n v="31"/>
    <n v="31100"/>
    <s v="מרכז"/>
    <s v="דרום השרון"/>
    <x v="2"/>
    <m/>
    <m/>
    <x v="1"/>
    <s v="רשות ו/או וועדה מקומית"/>
    <s v="רשות מקומית"/>
    <x v="3"/>
  </r>
  <r>
    <s v="דריג'את"/>
    <s v="ועד מקומי"/>
    <m/>
    <n v="1118"/>
    <s v="דרום"/>
    <s v="אבו בסמה"/>
    <x v="0"/>
    <m/>
    <s v=" 28/ 02/ 104_x000a_28/ 02/ 110"/>
    <x v="12"/>
    <s v="מינהל התכנון"/>
    <s v="מינהל התכנון+גוף ממשלתי"/>
    <x v="1"/>
  </r>
  <r>
    <s v="הגלבוע"/>
    <s v="מועצה אזורית"/>
    <n v="31"/>
    <n v="28900"/>
    <s v="צפון"/>
    <s v="הגלבוע"/>
    <x v="1"/>
    <m/>
    <m/>
    <x v="1"/>
    <m/>
    <m/>
    <x v="5"/>
  </r>
  <r>
    <s v="הגליל העליון"/>
    <s v="מועצה אזורית"/>
    <n v="29"/>
    <n v="17300"/>
    <s v="צפון"/>
    <s v="הגליל העליון"/>
    <x v="1"/>
    <m/>
    <m/>
    <x v="1"/>
    <m/>
    <m/>
    <x v="3"/>
  </r>
  <r>
    <s v="הגליל התחתון"/>
    <s v="מועצה אזורית"/>
    <n v="18"/>
    <n v="11500"/>
    <s v="צפון"/>
    <s v="הגליל התחתון"/>
    <x v="1"/>
    <m/>
    <m/>
    <x v="1"/>
    <m/>
    <m/>
    <x v="3"/>
  </r>
  <r>
    <s v="הוד השרון"/>
    <s v="עירייה"/>
    <m/>
    <n v="58914"/>
    <s v="מרכז"/>
    <s v="הוד השרון"/>
    <x v="3"/>
    <s v="הר/ 2050"/>
    <m/>
    <x v="1"/>
    <s v="רשות ו/או וועדה מקומית"/>
    <s v="רשות מקומית"/>
    <x v="3"/>
  </r>
  <r>
    <s v="הערבה התיכונה"/>
    <s v="מועצה אזורית"/>
    <n v="7"/>
    <n v="3100"/>
    <s v="דרום"/>
    <s v="תמר - הערבה התיכונה"/>
    <x v="1"/>
    <m/>
    <m/>
    <x v="1"/>
    <m/>
    <m/>
    <x v="3"/>
  </r>
  <r>
    <s v="הרצליה"/>
    <s v="עירייה"/>
    <m/>
    <n v="93116"/>
    <s v="תל אביב"/>
    <s v="הרצליה"/>
    <x v="3"/>
    <s v="504-0336685"/>
    <m/>
    <x v="1"/>
    <s v="רשות ו/או וועדה מקומית"/>
    <s v="רשות מקומית"/>
    <x v="3"/>
  </r>
  <r>
    <s v="זבולון"/>
    <s v="מועצה אזורית"/>
    <n v="14"/>
    <n v="12800"/>
    <s v="חיפה"/>
    <s v="זבולון"/>
    <x v="1"/>
    <m/>
    <m/>
    <x v="1"/>
    <m/>
    <m/>
    <x v="5"/>
  </r>
  <r>
    <s v="זכרון יעקב"/>
    <s v="מועצה מקומית"/>
    <m/>
    <n v="22660"/>
    <s v="חיפה"/>
    <s v="שומרון"/>
    <x v="3"/>
    <s v="353-0440131"/>
    <m/>
    <x v="1"/>
    <s v="מינהל התכנון"/>
    <s v="מטה"/>
    <x v="3"/>
  </r>
  <r>
    <s v="זמר"/>
    <s v="מועצה מקומית"/>
    <m/>
    <n v="6567"/>
    <s v="מרכז"/>
    <s v="מזרח השרון"/>
    <x v="0"/>
    <m/>
    <s v="מש/ 8/ 1/ 1005"/>
    <x v="11"/>
    <s v="מינהל התכנון"/>
    <s v="מטה"/>
    <x v="0"/>
  </r>
  <r>
    <s v="טירה"/>
    <s v="עירייה"/>
    <m/>
    <n v="25268"/>
    <s v="מרכז"/>
    <s v="טירה"/>
    <x v="0"/>
    <m/>
    <s v="מח/ 281 "/>
    <x v="7"/>
    <s v="מינהל התכנון"/>
    <s v="מטה"/>
    <x v="0"/>
  </r>
  <r>
    <s v="כעבייה-טבאש-חג'גרה"/>
    <s v="מועצה מקומית"/>
    <m/>
    <n v="5106"/>
    <s v="צפון"/>
    <s v="יזרעאלים"/>
    <x v="0"/>
    <m/>
    <s v="ג/ 13164"/>
    <x v="3"/>
    <s v="מינהל התכנון"/>
    <s v="מינהל התכנון+גוף ממשלתי"/>
    <x v="1"/>
  </r>
  <r>
    <s v="חבל אילות"/>
    <s v="מועצה אזורית"/>
    <n v="12"/>
    <n v="3900"/>
    <s v="דרום"/>
    <s v="חבל אילות"/>
    <x v="4"/>
    <m/>
    <m/>
    <x v="1"/>
    <s v="רשות ו/או וועדה מקומית"/>
    <m/>
    <x v="3"/>
  </r>
  <r>
    <s v="חבל יבנה"/>
    <s v="מועצה אזורית"/>
    <n v="7"/>
    <n v="6600"/>
    <s v="מרכז"/>
    <s v="שורקות"/>
    <x v="1"/>
    <m/>
    <m/>
    <x v="1"/>
    <m/>
    <m/>
    <x v="3"/>
  </r>
  <r>
    <s v="חבל מודיעין"/>
    <s v="מועצה אזורית"/>
    <n v="24"/>
    <n v="23100"/>
    <s v="מרכז"/>
    <s v="לודים"/>
    <x v="2"/>
    <m/>
    <m/>
    <x v="1"/>
    <s v="רשות ו/או וועדה מקומית"/>
    <m/>
    <x v="3"/>
  </r>
  <r>
    <s v="חדרה"/>
    <s v="עירייה"/>
    <m/>
    <n v="91707"/>
    <s v="חיפה"/>
    <s v="חדרה"/>
    <x v="0"/>
    <m/>
    <s v="חד/ 2020"/>
    <x v="10"/>
    <s v="מינהל התכנון"/>
    <s v="מטה"/>
    <x v="3"/>
  </r>
  <r>
    <s v="חולון"/>
    <s v="עירייה"/>
    <m/>
    <n v="190838"/>
    <s v="תל אביב"/>
    <s v="חולון"/>
    <x v="3"/>
    <s v="505-0338459"/>
    <m/>
    <x v="1"/>
    <s v="רשות ו/או וועדה מקומית"/>
    <s v="רשות מקומית"/>
    <x v="3"/>
  </r>
  <r>
    <s v="סלמה"/>
    <s v="ועד מקומי"/>
    <m/>
    <n v="3140"/>
    <s v="צפון"/>
    <s v="משגב"/>
    <x v="1"/>
    <m/>
    <m/>
    <x v="1"/>
    <m/>
    <m/>
    <x v="1"/>
  </r>
  <r>
    <s v="חוף אשקלון"/>
    <s v="מועצה אזורית"/>
    <n v="21"/>
    <n v="15900"/>
    <s v="דרום"/>
    <s v="שקמים"/>
    <x v="2"/>
    <m/>
    <m/>
    <x v="1"/>
    <s v="רשות ו/או וועדה מקומית"/>
    <m/>
    <x v="3"/>
  </r>
  <r>
    <s v="חוף הכרמל"/>
    <s v="מועצה אזורית"/>
    <n v="26"/>
    <n v="29300"/>
    <s v="חיפה"/>
    <s v="חוף הכרמל"/>
    <x v="1"/>
    <m/>
    <m/>
    <x v="1"/>
    <m/>
    <m/>
    <x v="3"/>
  </r>
  <r>
    <s v="חוף השרון"/>
    <s v="מועצה אזורית"/>
    <n v="14"/>
    <n v="14600"/>
    <s v="מרכז"/>
    <s v="חוף השרון"/>
    <x v="2"/>
    <m/>
    <m/>
    <x v="1"/>
    <s v="מינהל התכנון"/>
    <s v="מטה"/>
    <x v="3"/>
  </r>
  <r>
    <s v="חורה"/>
    <s v="מועצה מקומית"/>
    <m/>
    <n v="19981"/>
    <s v="דרום"/>
    <s v="שמעונים"/>
    <x v="1"/>
    <m/>
    <m/>
    <x v="1"/>
    <m/>
    <m/>
    <x v="1"/>
  </r>
  <r>
    <s v="חורפיש"/>
    <s v="מועצה מקומית"/>
    <m/>
    <n v="6160"/>
    <s v="צפון"/>
    <s v="מעלה נפתלי"/>
    <x v="3"/>
    <s v="258-0559989"/>
    <m/>
    <x v="1"/>
    <s v="מינהל התכנון"/>
    <s v="מטה"/>
    <x v="2"/>
  </r>
  <r>
    <s v="חיפה"/>
    <s v="עירייה"/>
    <m/>
    <n v="279591"/>
    <s v="חיפה"/>
    <s v="חיפה"/>
    <x v="3"/>
    <s v="חפ/ 2000"/>
    <m/>
    <x v="1"/>
    <s v="מינהל התכנון"/>
    <s v="מטה"/>
    <x v="5"/>
  </r>
  <r>
    <s v="אבטין"/>
    <s v="ועד מקומי"/>
    <m/>
    <n v="2748"/>
    <s v="חיפה"/>
    <s v="זבולון"/>
    <x v="0"/>
    <m/>
    <s v="זב/ 79/ ז"/>
    <x v="4"/>
    <s v="מינהל התכנון"/>
    <s v="מינהל התכנון+גוף ממשלתי"/>
    <x v="1"/>
  </r>
  <r>
    <s v="חצור הגלילית"/>
    <s v="מועצה מקומית"/>
    <m/>
    <n v="9004"/>
    <s v="צפון"/>
    <s v="אצבע הגליל"/>
    <x v="0"/>
    <m/>
    <s v="ג/ 18771"/>
    <x v="10"/>
    <s v="גורם ממשלתי"/>
    <s v="משרד הבינוי והשיכון"/>
    <x v="3"/>
  </r>
  <r>
    <s v="חריש"/>
    <s v="מועצה מקומית"/>
    <m/>
    <n v="1376"/>
    <s v="חיפה"/>
    <s v="ועדה מיוחדת"/>
    <x v="0"/>
    <m/>
    <s v="חריש/ 2"/>
    <x v="10"/>
    <s v="גורם ממשלתי"/>
    <s v="משרד הבינוי והשיכון"/>
    <x v="3"/>
  </r>
  <r>
    <s v="טבריה"/>
    <s v="עירייה"/>
    <m/>
    <n v="43148"/>
    <s v="צפון"/>
    <s v="טבריה"/>
    <x v="0"/>
    <m/>
    <s v="ג/ 18071"/>
    <x v="10"/>
    <s v="מינהל התכנון"/>
    <s v="מטה"/>
    <x v="3"/>
  </r>
  <r>
    <s v="רומת הייב"/>
    <s v="ועד מקומי"/>
    <m/>
    <n v="1929"/>
    <s v="צפון"/>
    <s v="גליל מזרחי"/>
    <x v="0"/>
    <m/>
    <s v="ג/ 13192"/>
    <x v="13"/>
    <s v="מינהל התכנון"/>
    <s v="מטה"/>
    <x v="1"/>
  </r>
  <r>
    <s v="טורעאן"/>
    <s v="מועצה מקומית"/>
    <m/>
    <n v="13464"/>
    <s v="צפון"/>
    <s v="גליל מזרחי"/>
    <x v="2"/>
    <s v="251-0688962"/>
    <m/>
    <x v="1"/>
    <s v="מינהל התכנון"/>
    <s v="מטה"/>
    <x v="0"/>
  </r>
  <r>
    <s v="טייבה"/>
    <s v="עירייה"/>
    <m/>
    <n v="41577"/>
    <s v="מרכז"/>
    <s v="טייבה"/>
    <x v="0"/>
    <m/>
    <s v="טב/ 3400"/>
    <x v="10"/>
    <s v="מינהל התכנון"/>
    <s v="מטה"/>
    <x v="0"/>
  </r>
  <r>
    <s v="טייבה (בעמק)"/>
    <s v="ועד מקומי"/>
    <m/>
    <n v="1779"/>
    <s v="צפון"/>
    <s v="הגלבוע"/>
    <x v="1"/>
    <m/>
    <m/>
    <x v="1"/>
    <m/>
    <m/>
    <x v="0"/>
  </r>
  <r>
    <s v="יבנה"/>
    <s v="עירייה"/>
    <m/>
    <n v="44050"/>
    <s v="מרכז"/>
    <s v="יבנה"/>
    <x v="0"/>
    <m/>
    <s v="404-0273557"/>
    <x v="7"/>
    <s v="מינהל התכנון"/>
    <s v="מטה"/>
    <x v="3"/>
  </r>
  <r>
    <s v="טירת כרמל"/>
    <s v="עירייה"/>
    <m/>
    <n v="20313"/>
    <s v="חיפה"/>
    <s v="מעלה הגליל"/>
    <x v="2"/>
    <s v="304-0579245"/>
    <m/>
    <x v="1"/>
    <s v="מינהל התכנון"/>
    <s v="מטה"/>
    <x v="3"/>
  </r>
  <r>
    <s v="טמרה"/>
    <s v="עירייה"/>
    <m/>
    <n v="32804"/>
    <s v="חיפה"/>
    <s v="מורדות הכרמל"/>
    <x v="0"/>
    <m/>
    <s v="ג/ 15756"/>
    <x v="3"/>
    <s v="מינהל התכנון"/>
    <s v="מטה"/>
    <x v="0"/>
  </r>
  <r>
    <s v="טמרה (יזרעאל)"/>
    <s v="ועד מקומי"/>
    <m/>
    <n v="1541"/>
    <s v="צפון"/>
    <s v="הגלבוע"/>
    <x v="0"/>
    <m/>
    <s v="ג/ 15608"/>
    <x v="4"/>
    <s v="מינהל התכנון"/>
    <s v="מינהל התכנון+גוף ממשלתי"/>
    <x v="0"/>
  </r>
  <r>
    <s v="יאנוח-ג'ת"/>
    <s v="מועצה מקומית"/>
    <m/>
    <n v="6363"/>
    <s v="צפון"/>
    <s v="שפלת הגליל"/>
    <x v="0"/>
    <m/>
    <s v="ג/ 18234 "/>
    <x v="9"/>
    <s v="מינהל התכנון"/>
    <s v="מטה"/>
    <x v="2"/>
  </r>
  <r>
    <s v="יבנאל"/>
    <s v="מועצה מקומית"/>
    <m/>
    <n v="4187"/>
    <s v="צפון"/>
    <s v="גליל מזרחי"/>
    <x v="1"/>
    <m/>
    <m/>
    <x v="1"/>
    <s v="רשות ו/או וועדה מקומית"/>
    <s v="ועדה מקומית"/>
    <x v="3"/>
  </r>
  <r>
    <s v="יקנעם עילית"/>
    <s v="עירייה"/>
    <m/>
    <n v="22014"/>
    <s v="צפון"/>
    <s v="יקנעם עילית"/>
    <x v="0"/>
    <m/>
    <s v="ג/ 20861"/>
    <x v="11"/>
    <s v="מינהל התכנון"/>
    <s v="מטה"/>
    <x v="3"/>
  </r>
  <r>
    <s v="יהוד-מונוסון"/>
    <s v="עירייה"/>
    <m/>
    <n v="29312"/>
    <s v="מרכז"/>
    <s v="יהוד"/>
    <x v="2"/>
    <s v="410-0384875"/>
    <m/>
    <x v="1"/>
    <s v="מינהל התכנון"/>
    <s v="מטה"/>
    <x v="3"/>
  </r>
  <r>
    <s v="יואב"/>
    <s v="מועצה אזורית"/>
    <n v="14"/>
    <n v="8000"/>
    <s v="דרום"/>
    <s v="שקמים"/>
    <x v="2"/>
    <m/>
    <m/>
    <x v="1"/>
    <s v="רשות ו/או וועדה מקומית"/>
    <m/>
    <x v="3"/>
  </r>
  <r>
    <s v="יסוד המעלה"/>
    <s v="מועצה מקומית"/>
    <m/>
    <n v="1684"/>
    <s v="צפון"/>
    <s v="אצבע הגליל"/>
    <x v="3"/>
    <s v="259-0394601"/>
    <m/>
    <x v="1"/>
    <s v="גורם ממשלתי"/>
    <s v="משרד הבינוי והשיכון"/>
    <x v="3"/>
  </r>
  <r>
    <s v="יפיע"/>
    <s v="מועצה מקומית"/>
    <m/>
    <n v="18406"/>
    <s v="צפון"/>
    <s v="מבוא העמקים"/>
    <x v="0"/>
    <m/>
    <s v="ג/16465"/>
    <x v="6"/>
    <s v="מינהל התכנון"/>
    <s v="מטה"/>
    <x v="0"/>
  </r>
  <r>
    <s v="כפר מצר"/>
    <s v="ועד מקומי"/>
    <m/>
    <n v="2634"/>
    <s v="צפון"/>
    <s v="גליל מזרחי"/>
    <x v="0"/>
    <m/>
    <s v="ג/ 15880"/>
    <x v="11"/>
    <s v="מינהל התכנון"/>
    <s v="מינהל התכנון+גוף ממשלתי"/>
    <x v="0"/>
  </r>
  <r>
    <s v="ירוחם"/>
    <s v="מועצה מקומית"/>
    <m/>
    <n v="9230"/>
    <s v="דרום"/>
    <s v="ירוחם"/>
    <x v="2"/>
    <m/>
    <m/>
    <x v="14"/>
    <s v="מינהל התכנון"/>
    <s v="מטה"/>
    <x v="3"/>
  </r>
  <r>
    <s v="ירושלים"/>
    <s v="עירייה"/>
    <m/>
    <n v="882652"/>
    <s v="ירושלים"/>
    <s v="ירושלים"/>
    <x v="5"/>
    <m/>
    <n v="2000"/>
    <x v="1"/>
    <s v="רשות ו/או וועדה מקומית"/>
    <s v="רשות מקומית"/>
    <x v="5"/>
  </r>
  <r>
    <s v="ירכא"/>
    <s v="מועצה מקומית"/>
    <m/>
    <n v="16590"/>
    <s v="צפון"/>
    <s v="הגליל המרכזי"/>
    <x v="0"/>
    <m/>
    <s v="ג/ 19522 "/>
    <x v="9"/>
    <s v="רשות ו/או וועדה מקומית"/>
    <s v="רשות מקומית"/>
    <x v="2"/>
  </r>
  <r>
    <s v="כאבול"/>
    <s v="מועצה מקומית"/>
    <m/>
    <n v="13422"/>
    <s v="צפון"/>
    <s v="שפלת הגליל"/>
    <x v="0"/>
    <m/>
    <s v="ג/ 16001"/>
    <x v="3"/>
    <s v="מינהל התכנון"/>
    <s v="מינהל התכנון+גוף ממשלתי"/>
    <x v="0"/>
  </r>
  <r>
    <s v="כאוכב אבו אל-היג'א"/>
    <s v="מועצה מקומית"/>
    <m/>
    <n v="3387"/>
    <s v="צפון"/>
    <s v="משגב"/>
    <x v="0"/>
    <m/>
    <s v="ג/ 15607"/>
    <x v="5"/>
    <s v="מינהל התכנון"/>
    <s v="מינהל התכנון+גוף ממשלתי"/>
    <x v="0"/>
  </r>
  <r>
    <s v="כוכב יאיר"/>
    <s v="מועצה מקומית"/>
    <m/>
    <n v="9007"/>
    <s v="מרכז"/>
    <s v="מצפה אפק"/>
    <x v="1"/>
    <m/>
    <m/>
    <x v="1"/>
    <s v="גורם ממשלתי"/>
    <s v="משרד הבינוי והשיכון"/>
    <x v="3"/>
  </r>
  <r>
    <s v="כחלה"/>
    <s v="ועד מקומי"/>
    <m/>
    <n v="172"/>
    <s v="דרום"/>
    <s v="אבו בסמה"/>
    <x v="0"/>
    <m/>
    <s v="28/ 02/ 105"/>
    <x v="5"/>
    <s v="גורם ממשלתי"/>
    <s v="הרשות  להסדרת התיישבות הבדואים"/>
    <x v="1"/>
  </r>
  <r>
    <s v="עראמשה"/>
    <s v="ועד מקומי"/>
    <m/>
    <n v="1611"/>
    <s v="צפון"/>
    <s v="מטה אשר"/>
    <x v="0"/>
    <m/>
    <s v="ג/ 13576 "/>
    <x v="5"/>
    <s v="מינהל התכנון"/>
    <s v="מינהל התכנון+גוף ממשלתי"/>
    <x v="1"/>
  </r>
  <r>
    <s v="כסייפה"/>
    <s v="מועצה מקומית"/>
    <m/>
    <n v="19718"/>
    <s v="דרום"/>
    <s v="שמעונים"/>
    <x v="2"/>
    <m/>
    <m/>
    <x v="1"/>
    <s v="מינהל התכנון"/>
    <s v="מחוז"/>
    <x v="1"/>
  </r>
  <r>
    <s v="כסרא-סמיע"/>
    <s v="מועצה מקומית"/>
    <m/>
    <n v="8342"/>
    <s v="צפון"/>
    <s v="מעלה הגליל"/>
    <x v="3"/>
    <s v="ג/ 21617"/>
    <m/>
    <x v="1"/>
    <s v="רשות ו/או וועדה מקומית"/>
    <s v="רשות מקומית"/>
    <x v="2"/>
  </r>
  <r>
    <s v="חמאם_x000a_"/>
    <s v="ועד מקומי"/>
    <m/>
    <n v="1430"/>
    <s v="צפון"/>
    <s v="גליל מזרחי"/>
    <x v="0"/>
    <m/>
    <s v="ג/ 14204"/>
    <x v="14"/>
    <s v="מינהל התכנון"/>
    <s v="מינהל התכנון+גוף ממשלתי"/>
    <x v="1"/>
  </r>
  <r>
    <s v="כפר ברא"/>
    <s v="מועצה מקומית"/>
    <m/>
    <n v="3398"/>
    <s v="מרכז"/>
    <s v="קסם"/>
    <x v="0"/>
    <m/>
    <s v="ק/ 1000/ 1"/>
    <x v="10"/>
    <s v="מינהל התכנון"/>
    <s v="מטה"/>
    <x v="0"/>
  </r>
  <r>
    <s v="כפר ורדים"/>
    <s v="מועצה מקומית"/>
    <m/>
    <n v="5556"/>
    <s v="צפון"/>
    <s v="מעלה הגליל"/>
    <x v="1"/>
    <m/>
    <m/>
    <x v="1"/>
    <m/>
    <m/>
    <x v="3"/>
  </r>
  <r>
    <s v="כפר יאסיף"/>
    <s v="מועצה מקומית"/>
    <m/>
    <n v="9700"/>
    <s v="צפון"/>
    <s v="הגליל המרכזי"/>
    <x v="3"/>
    <s v="252-0411306"/>
    <m/>
    <x v="1"/>
    <s v="מינהל התכנון"/>
    <s v="מחוז"/>
    <x v="0"/>
  </r>
  <r>
    <s v="כפר יונה"/>
    <s v="עירייה"/>
    <m/>
    <n v="22254"/>
    <s v="מרכז"/>
    <s v="שרונים"/>
    <x v="3"/>
    <s v="457-0455113"/>
    <m/>
    <x v="1"/>
    <s v="מינהל התכנון"/>
    <s v="מחוז"/>
    <x v="3"/>
  </r>
  <r>
    <s v="כפר כמא"/>
    <s v="מועצה מקומית"/>
    <m/>
    <n v="3240"/>
    <s v="צפון"/>
    <s v="גליל מזרחי"/>
    <x v="0"/>
    <m/>
    <s v="ג/ 21324"/>
    <x v="9"/>
    <s v="רשות ו/או וועדה מקומית"/>
    <s v="ועדה מקומית"/>
    <x v="6"/>
  </r>
  <r>
    <s v="כפר כנא"/>
    <s v="מועצה מקומית"/>
    <m/>
    <n v="21547"/>
    <s v="צפון"/>
    <s v="מבוא העמקים"/>
    <x v="3"/>
    <s v="257-0451971"/>
    <m/>
    <x v="1"/>
    <s v="מינהל התכנון"/>
    <s v="מטה"/>
    <x v="0"/>
  </r>
  <r>
    <s v="כפר מנדא"/>
    <s v="מועצה מקומית"/>
    <m/>
    <n v="18844"/>
    <s v="צפון"/>
    <s v="גבעות אלונים"/>
    <x v="2"/>
    <m/>
    <m/>
    <x v="1"/>
    <s v="מינהל התכנון"/>
    <s v="מחוז"/>
    <x v="0"/>
  </r>
  <r>
    <s v="מגדל העמק"/>
    <s v="עירייה"/>
    <m/>
    <n v="25084"/>
    <s v="צפון"/>
    <s v="מגדל העמק"/>
    <x v="0"/>
    <m/>
    <s v="221-0201715"/>
    <x v="7"/>
    <s v="מינהל התכנון"/>
    <s v="מטה"/>
    <x v="3"/>
  </r>
  <r>
    <s v="כפר סבא"/>
    <s v="עירייה"/>
    <m/>
    <n v="98981"/>
    <s v="מרכז"/>
    <s v="כפר סבא"/>
    <x v="3"/>
    <s v="405-0412890"/>
    <m/>
    <x v="1"/>
    <s v="רשות ו/או וועדה מקומית"/>
    <s v="רשות מקומית"/>
    <x v="3"/>
  </r>
  <r>
    <s v="כפר קאסם"/>
    <s v="עירייה"/>
    <m/>
    <n v="22265"/>
    <s v="מרכז"/>
    <s v="קסם"/>
    <x v="0"/>
    <m/>
    <s v="ק/ 3000/ 2"/>
    <x v="10"/>
    <s v="רשות ו/או וועדה מקומית"/>
    <s v="רשות מקומית"/>
    <x v="0"/>
  </r>
  <r>
    <s v="כפר קרע"/>
    <s v="מועצה מקומית"/>
    <m/>
    <n v="17967"/>
    <s v="חיפה"/>
    <s v="עירון"/>
    <x v="3"/>
    <s v="354-0431924"/>
    <m/>
    <x v="1"/>
    <s v="מינהל התכנון"/>
    <s v="מחוז"/>
    <x v="0"/>
  </r>
  <r>
    <s v="כפר שמריהו"/>
    <s v="מועצה מקומית"/>
    <m/>
    <n v="1911"/>
    <s v="תל אביב"/>
    <s v="הרצליה"/>
    <x v="1"/>
    <m/>
    <m/>
    <x v="1"/>
    <m/>
    <m/>
    <x v="3"/>
  </r>
  <r>
    <s v="כפר תבור"/>
    <s v="מועצה מקומית"/>
    <m/>
    <n v="3983"/>
    <s v="צפון"/>
    <s v="גליל מזרחי"/>
    <x v="0"/>
    <m/>
    <s v="ג/ 20140"/>
    <x v="10"/>
    <s v="רשות ו/או וועדה מקומית"/>
    <s v="רשות מקומית"/>
    <x v="3"/>
  </r>
  <r>
    <s v="כרמיאל"/>
    <s v="עירייה"/>
    <m/>
    <n v="45300"/>
    <s v="צפון"/>
    <s v="כרמיאל"/>
    <x v="2"/>
    <m/>
    <m/>
    <x v="1"/>
    <s v="גורם ממשלתי"/>
    <s v="משרד הבינוי והשיכון"/>
    <x v="3"/>
  </r>
  <r>
    <s v="לב השרון"/>
    <s v="מועצה אזורית"/>
    <n v="19"/>
    <n v="23000"/>
    <s v="מרכז"/>
    <s v="לב השרון"/>
    <x v="4"/>
    <m/>
    <m/>
    <x v="1"/>
    <s v="מינהל התכנון"/>
    <s v="מטה"/>
    <x v="3"/>
  </r>
  <r>
    <s v="להבים"/>
    <s v="מועצה מקומית"/>
    <m/>
    <n v="6444"/>
    <s v="דרום"/>
    <s v="להבים"/>
    <x v="0"/>
    <m/>
    <s v="16 /02 /101 /5"/>
    <x v="4"/>
    <s v="גורם ממשלתי"/>
    <s v="רמ&quot;י"/>
    <x v="3"/>
  </r>
  <r>
    <s v="לוד"/>
    <s v="עירייה"/>
    <m/>
    <n v="73608"/>
    <s v="מרכז"/>
    <s v="לוד"/>
    <x v="5"/>
    <s v="לד/ 10000"/>
    <m/>
    <x v="1"/>
    <s v="מינהל התכנון"/>
    <s v="מחוז"/>
    <x v="5"/>
  </r>
  <r>
    <s v="לכיש"/>
    <s v="מועצה אזורית"/>
    <n v="18"/>
    <n v="10600"/>
    <s v="דרום"/>
    <s v="שקמים"/>
    <x v="4"/>
    <m/>
    <m/>
    <x v="1"/>
    <m/>
    <m/>
    <x v="3"/>
  </r>
  <r>
    <s v="לקיה"/>
    <s v="מועצה מקומית"/>
    <m/>
    <n v="12285"/>
    <s v="דרום"/>
    <s v="שמעונים"/>
    <x v="2"/>
    <m/>
    <m/>
    <x v="1"/>
    <s v="מינהל התכנון"/>
    <s v="מחוז"/>
    <x v="1"/>
  </r>
  <r>
    <s v="מבואות חרמון"/>
    <s v="מועצה אזורית"/>
    <n v="13"/>
    <n v="7000"/>
    <s v="צפון"/>
    <s v="הגליל העליון"/>
    <x v="1"/>
    <m/>
    <m/>
    <x v="1"/>
    <m/>
    <m/>
    <x v="3"/>
  </r>
  <r>
    <s v="מבשרת ציון"/>
    <s v="מועצה מקומית"/>
    <m/>
    <n v="24434"/>
    <s v="ירושלים"/>
    <s v="הראל"/>
    <x v="3"/>
    <s v="152-0406082"/>
    <m/>
    <x v="1"/>
    <s v="מינהל התכנון"/>
    <s v="מחוז"/>
    <x v="3"/>
  </r>
  <r>
    <s v="מג'ד אל כרום"/>
    <s v="מועצה מקומית"/>
    <m/>
    <n v="14842"/>
    <s v="צפון"/>
    <s v="בקעת בית הכרם"/>
    <x v="2"/>
    <m/>
    <m/>
    <x v="1"/>
    <s v="מינהל התכנון"/>
    <s v="מחוז"/>
    <x v="0"/>
  </r>
  <r>
    <s v="מג'דל שמס"/>
    <s v="מועצה מקומית"/>
    <m/>
    <n v="10804"/>
    <s v="צפון"/>
    <s v="מעלה חרמון"/>
    <x v="2"/>
    <m/>
    <s v="ג/ 9858"/>
    <x v="13"/>
    <s v="מינהל התכנון"/>
    <s v="מטה"/>
    <x v="2"/>
  </r>
  <r>
    <s v="מגאר"/>
    <s v="מועצה מקומית"/>
    <m/>
    <n v="21907"/>
    <s v="צפון"/>
    <s v="גליל מזרחי"/>
    <x v="0"/>
    <m/>
    <s v="ג/ 13120_x000a_ג/ 13365"/>
    <x v="4"/>
    <s v="רשות ו/או וועדה מקומית"/>
    <s v="ועדה מקומית"/>
    <x v="7"/>
  </r>
  <r>
    <s v="מגדל"/>
    <s v="מועצה מקומית"/>
    <m/>
    <n v="1880"/>
    <s v="צפון"/>
    <s v="גליל מזרחי"/>
    <x v="1"/>
    <m/>
    <m/>
    <x v="1"/>
    <s v="רשות ו/או וועדה מקומית"/>
    <s v="רשות מקומית"/>
    <x v="3"/>
  </r>
  <r>
    <s v="מכחול"/>
    <s v="ועד מקומי"/>
    <m/>
    <n v="421"/>
    <s v="דרום"/>
    <s v="אבו בסמה"/>
    <x v="0"/>
    <m/>
    <s v="28/ 02/ 104/ 1"/>
    <x v="11"/>
    <s v="גורם ממשלתי"/>
    <s v="הרשות  להסדרת התיישבות הבדואים"/>
    <x v="1"/>
  </r>
  <r>
    <s v="מגידו"/>
    <s v="מועצה אזורית"/>
    <n v="13"/>
    <n v="11300"/>
    <s v="צפון"/>
    <s v="יזרעאלים"/>
    <x v="2"/>
    <m/>
    <m/>
    <x v="1"/>
    <s v="מינהל התכנון"/>
    <s v="מטה"/>
    <x v="3"/>
  </r>
  <r>
    <s v="מודיעין-מכבים-רעות"/>
    <s v="עירייה"/>
    <m/>
    <n v="90013"/>
    <s v="מרכז"/>
    <s v="מודיעין מכבים רעות"/>
    <x v="3"/>
    <s v="420-0514364"/>
    <m/>
    <x v="1"/>
    <s v="רשות ו/או וועדה מקומית"/>
    <s v="מינהל התכנון+רשות"/>
    <x v="3"/>
  </r>
  <r>
    <s v="מולדה"/>
    <s v="אחר"/>
    <m/>
    <n v="336"/>
    <s v="דרום"/>
    <s v="אבו בסמה"/>
    <x v="0"/>
    <m/>
    <s v="28/ 02/ 109"/>
    <x v="6"/>
    <s v="מינהל התכנון"/>
    <s v="מחוז"/>
    <x v="1"/>
  </r>
  <r>
    <s v="מוקיבלה"/>
    <s v="ועד מקומי"/>
    <m/>
    <n v="3842"/>
    <s v="צפון"/>
    <s v="הגלבוע"/>
    <x v="0"/>
    <m/>
    <s v="ג/ 14916"/>
    <x v="5"/>
    <s v="מינהל התכנון"/>
    <s v="מינהל התכנון+גוף ממשלתי"/>
    <x v="0"/>
  </r>
  <r>
    <s v="מזכרת בתיה"/>
    <s v="מועצה מקומית"/>
    <m/>
    <n v="13420"/>
    <s v="מרכז"/>
    <s v="זמורה"/>
    <x v="2"/>
    <s v="453-0465849"/>
    <m/>
    <x v="1"/>
    <s v="מינהל התכנון"/>
    <s v="מטה"/>
    <x v="3"/>
  </r>
  <r>
    <s v="מזרעה"/>
    <s v="מועצה מקומית"/>
    <m/>
    <n v="3714"/>
    <s v="צפון"/>
    <s v="מטה אשר"/>
    <x v="0"/>
    <m/>
    <s v="ג/ 13161 "/>
    <x v="8"/>
    <s v="מינהל התכנון"/>
    <s v="מטה"/>
    <x v="0"/>
  </r>
  <r>
    <s v="מטה אשר"/>
    <s v="מועצה אזורית"/>
    <n v="32"/>
    <n v="26600"/>
    <s v="צפון"/>
    <s v="חבל אשר"/>
    <x v="1"/>
    <m/>
    <m/>
    <x v="1"/>
    <m/>
    <m/>
    <x v="5"/>
  </r>
  <r>
    <s v="מטה יהודה"/>
    <s v="מועצה אזורית"/>
    <n v="64"/>
    <n v="53100"/>
    <s v="ירושלים"/>
    <s v="הראל"/>
    <x v="0"/>
    <s v="151-0387068"/>
    <m/>
    <x v="1"/>
    <s v="רשות ו/או וועדה מקומית"/>
    <s v="רשות מקומית"/>
    <x v="5"/>
  </r>
  <r>
    <s v="מטולה"/>
    <s v="מועצה מקומית"/>
    <m/>
    <n v="1589"/>
    <s v="צפון"/>
    <s v="אצבע הגליל"/>
    <x v="3"/>
    <s v="ג/ 19716"/>
    <m/>
    <x v="1"/>
    <s v="גורם ממשלתי"/>
    <s v="משרד הבינוי והשיכון"/>
    <x v="3"/>
  </r>
  <r>
    <s v="מייסר"/>
    <s v="ועד מקומי"/>
    <m/>
    <n v="1925"/>
    <s v="חיפה"/>
    <s v="מנשה אלונה"/>
    <x v="1"/>
    <m/>
    <m/>
    <x v="1"/>
    <m/>
    <m/>
    <x v="0"/>
  </r>
  <r>
    <s v="מיתר"/>
    <s v="מועצה מקומית"/>
    <m/>
    <n v="7496"/>
    <s v="דרום"/>
    <s v="מיתר"/>
    <x v="2"/>
    <m/>
    <m/>
    <x v="1"/>
    <s v="מינהל התכנון"/>
    <s v="מטה"/>
    <x v="3"/>
  </r>
  <r>
    <s v="מעלות-תרשיחא"/>
    <s v="עירייה"/>
    <m/>
    <n v="21142"/>
    <s v="צפון"/>
    <s v="מעלות תרשיחא"/>
    <x v="0"/>
    <m/>
    <s v="ג/ 13342"/>
    <x v="11"/>
    <s v="מינהל התכנון"/>
    <s v="מטה"/>
    <x v="5"/>
  </r>
  <r>
    <s v="מנשה"/>
    <s v="מועצה אזורית"/>
    <n v="24"/>
    <n v="19000"/>
    <s v="חיפה"/>
    <s v="מנשה-אלונה"/>
    <x v="4"/>
    <m/>
    <m/>
    <x v="1"/>
    <s v="מינהל התכנון"/>
    <s v="מטה"/>
    <x v="5"/>
  </r>
  <r>
    <s v="כמאנה"/>
    <s v="ועד מקומי"/>
    <m/>
    <n v="1429"/>
    <s v="צפון"/>
    <s v="משגב"/>
    <x v="0"/>
    <m/>
    <s v="ג/ 16968"/>
    <x v="3"/>
    <s v="גורם ממשלתי"/>
    <s v="משרד הבינוי והשיכון"/>
    <x v="1"/>
  </r>
  <r>
    <s v="מסעדה"/>
    <s v="מועצה מקומית"/>
    <m/>
    <n v="3557"/>
    <s v="צפון"/>
    <s v="מעלה חרמון"/>
    <x v="2"/>
    <m/>
    <s v="ג/ 18762"/>
    <x v="9"/>
    <s v="מינהל התכנון"/>
    <s v="מטה"/>
    <x v="2"/>
  </r>
  <r>
    <s v="מעיליא"/>
    <s v="מועצה מקומית"/>
    <m/>
    <n v="3204"/>
    <s v="צפון"/>
    <s v="מעלה נפתלי"/>
    <x v="1"/>
    <m/>
    <m/>
    <x v="1"/>
    <m/>
    <m/>
    <x v="0"/>
  </r>
  <r>
    <s v="מעלה יוסף"/>
    <s v="מועצה אזורית"/>
    <n v="22"/>
    <n v="9900"/>
    <s v="צפון"/>
    <s v="מעלה הגליל"/>
    <x v="1"/>
    <m/>
    <m/>
    <x v="1"/>
    <m/>
    <m/>
    <x v="3"/>
  </r>
  <r>
    <s v="מעלה עירון (זלפה)"/>
    <s v="אחר"/>
    <m/>
    <n v="4574"/>
    <s v="חיפה"/>
    <s v="עירון"/>
    <x v="0"/>
    <m/>
    <s v="ענ/ 121"/>
    <x v="15"/>
    <s v="רשות ו/או וועדה מקומית"/>
    <s v="רשות מקומית"/>
    <x v="0"/>
  </r>
  <r>
    <s v="מעלה עירון (מוסמוס, ביאדה ומושרייפה)"/>
    <s v="אחר"/>
    <m/>
    <n v="8080"/>
    <s v="חיפה"/>
    <s v="עירון"/>
    <x v="0"/>
    <m/>
    <s v="ענ/ 960"/>
    <x v="6"/>
    <s v="מינהל התכנון"/>
    <s v="מטה"/>
    <x v="0"/>
  </r>
  <r>
    <s v="מעלה עירון (סאלם)"/>
    <s v="אחר"/>
    <m/>
    <n v="1654.4257425742574"/>
    <s v="חיפה"/>
    <s v="עירון"/>
    <x v="0"/>
    <m/>
    <s v="ענ/ 962"/>
    <x v="14"/>
    <s v="מינהל התכנון"/>
    <s v="מטה"/>
    <x v="0"/>
  </r>
  <r>
    <s v="סולם"/>
    <s v="ועד מקומי"/>
    <m/>
    <n v="2487"/>
    <s v="צפון"/>
    <s v="גליל מזרחי"/>
    <x v="0"/>
    <m/>
    <s v="ג/ 15881"/>
    <x v="7"/>
    <s v="מינהל התכנון"/>
    <s v="מינהל התכנון+גוף ממשלתי"/>
    <x v="0"/>
  </r>
  <r>
    <s v="מצפה רמון"/>
    <s v="מועצה מקומית"/>
    <m/>
    <n v="5123"/>
    <s v="דרום"/>
    <s v="מצפה רמון"/>
    <x v="3"/>
    <s v="27/ 02/ 101/ 27"/>
    <m/>
    <x v="1"/>
    <s v="גורם ממשלתי"/>
    <s v="משרד הבינוי והשיכון"/>
    <x v="3"/>
  </r>
  <r>
    <s v="מרום הגליל"/>
    <s v="מועצה אזורית"/>
    <n v="24"/>
    <n v="14900"/>
    <s v="צפון"/>
    <s v="מרום הגליל"/>
    <x v="1"/>
    <m/>
    <m/>
    <x v="1"/>
    <m/>
    <m/>
    <x v="3"/>
  </r>
  <r>
    <s v="מרחבים"/>
    <s v="מועצה אזורית"/>
    <n v="16"/>
    <n v="12800"/>
    <s v="דרום"/>
    <s v="נגב מערבי"/>
    <x v="2"/>
    <m/>
    <m/>
    <x v="1"/>
    <s v="מינהל התכנון"/>
    <s v="מטה"/>
    <x v="3"/>
  </r>
  <r>
    <s v="משגב"/>
    <s v="מועצה אזורית"/>
    <n v="35"/>
    <n v="26600"/>
    <s v="צפון"/>
    <s v="משגב"/>
    <x v="1"/>
    <m/>
    <m/>
    <x v="1"/>
    <m/>
    <m/>
    <x v="5"/>
  </r>
  <r>
    <s v="משהד"/>
    <s v="מועצה מקומית"/>
    <m/>
    <n v="7950"/>
    <s v="צפון"/>
    <s v="מבוא העמקים"/>
    <x v="2"/>
    <s v="257-0588475"/>
    <m/>
    <x v="1"/>
    <s v="רשות ו/או וועדה מקומית"/>
    <s v="ועדה מקומית"/>
    <x v="0"/>
  </r>
  <r>
    <s v="נאעורה"/>
    <s v="ועד מקומי"/>
    <m/>
    <n v="2175"/>
    <s v="צפון"/>
    <s v="הגלבוע"/>
    <x v="0"/>
    <m/>
    <s v="ג/ 14131"/>
    <x v="5"/>
    <s v="מינהל התכנון"/>
    <s v="מינהל התכנון+גוף ממשלתי"/>
    <x v="0"/>
  </r>
  <r>
    <s v="נהריה"/>
    <s v="עירייה"/>
    <m/>
    <n v="54903"/>
    <s v="צפון"/>
    <s v="נהריה"/>
    <x v="0"/>
    <m/>
    <s v="ג/21011"/>
    <x v="0"/>
    <s v="מינהל התכנון"/>
    <s v="מטה"/>
    <x v="3"/>
  </r>
  <r>
    <s v="נווה מדבר"/>
    <s v="מועצה אזורית"/>
    <n v="4"/>
    <n v="7300"/>
    <s v="דרום"/>
    <s v="אבו בסמה"/>
    <x v="1"/>
    <m/>
    <m/>
    <x v="1"/>
    <m/>
    <m/>
    <x v="1"/>
  </r>
  <r>
    <s v="נחל שורק"/>
    <s v="מועצה אזורית"/>
    <n v="7"/>
    <n v="8500"/>
    <s v="מרכז"/>
    <s v="שורקות"/>
    <x v="1"/>
    <m/>
    <m/>
    <x v="1"/>
    <m/>
    <m/>
    <x v="3"/>
  </r>
  <r>
    <s v="נחף"/>
    <s v="מועצה מקומית"/>
    <m/>
    <n v="12338"/>
    <s v="צפון"/>
    <s v="בקעת בית הכרם"/>
    <x v="2"/>
    <m/>
    <m/>
    <x v="1"/>
    <s v="מינהל התכנון"/>
    <s v="מחוז"/>
    <x v="0"/>
  </r>
  <r>
    <s v="ניין"/>
    <s v="ועד מקומי"/>
    <m/>
    <n v="1775"/>
    <s v="צפון"/>
    <s v="גליל מזרחי"/>
    <x v="0"/>
    <m/>
    <s v="ג/ 13119"/>
    <x v="13"/>
    <s v="רשות ו/או וועדה מקומית"/>
    <s v="רשות מקומית"/>
    <x v="0"/>
  </r>
  <r>
    <s v="נס ציונה"/>
    <s v="עירייה"/>
    <m/>
    <n v="48161"/>
    <s v="מרכז"/>
    <s v="נס ציונה"/>
    <x v="3"/>
    <s v="407-0528539"/>
    <m/>
    <x v="1"/>
    <s v="רשות ו/או וועדה מקומית"/>
    <s v="רשות מקומית"/>
    <x v="3"/>
  </r>
  <r>
    <s v="נצרת"/>
    <s v="עירייה"/>
    <m/>
    <n v="75922"/>
    <s v="צפון"/>
    <s v="נצרת"/>
    <x v="0"/>
    <m/>
    <s v="ג/ 11810 "/>
    <x v="4"/>
    <s v="מינהל התכנון"/>
    <s v="מטה"/>
    <x v="0"/>
  </r>
  <r>
    <s v="נצרת עילית"/>
    <s v="עירייה"/>
    <m/>
    <n v="40244"/>
    <s v="צפון"/>
    <s v="נצרת עילית"/>
    <x v="3"/>
    <s v="212-0137604"/>
    <m/>
    <x v="1"/>
    <s v="מינהל התכנון"/>
    <s v="מטה"/>
    <x v="5"/>
  </r>
  <r>
    <s v="נשר"/>
    <s v="עירייה"/>
    <m/>
    <n v="23684"/>
    <s v="חיפה"/>
    <s v="מורדות הכרמל"/>
    <x v="2"/>
    <m/>
    <m/>
    <x v="1"/>
    <s v="מינהל התכנון"/>
    <s v="מטה"/>
    <x v="3"/>
  </r>
  <r>
    <s v="נתיבות"/>
    <s v="עירייה"/>
    <m/>
    <n v="32513"/>
    <s v="דרום"/>
    <s v="נתיבות"/>
    <x v="3"/>
    <s v="609-0531202"/>
    <m/>
    <x v="1"/>
    <s v="גורם ממשלתי"/>
    <s v="משרד הבינוי והשיכון"/>
    <x v="3"/>
  </r>
  <r>
    <s v="נתניה"/>
    <s v="עירייה"/>
    <m/>
    <n v="210834"/>
    <s v="מרכז"/>
    <s v="נתניה"/>
    <x v="3"/>
    <s v="408-0242412 "/>
    <m/>
    <x v="1"/>
    <s v="מינהל התכנון"/>
    <s v="מחוז"/>
    <x v="3"/>
  </r>
  <r>
    <s v="סאג'ור"/>
    <s v="מועצה מקומית"/>
    <m/>
    <n v="4087"/>
    <s v="צפון"/>
    <s v="בקעת בית הכרם"/>
    <x v="0"/>
    <m/>
    <s v="ג/ 18365"/>
    <x v="10"/>
    <s v="רשות ו/או וועדה מקומית"/>
    <s v="רשות מקומית"/>
    <x v="2"/>
  </r>
  <r>
    <s v="סביון"/>
    <s v="מועצה מקומית"/>
    <m/>
    <n v="3787"/>
    <s v="מרכז"/>
    <s v="מצפה אפק"/>
    <x v="1"/>
    <m/>
    <m/>
    <x v="1"/>
    <m/>
    <m/>
    <x v="3"/>
  </r>
  <r>
    <s v="מנשית זבדה"/>
    <s v="ועד מקומי"/>
    <m/>
    <n v="1256"/>
    <s v="צפון"/>
    <s v="יזרעאלים"/>
    <x v="0"/>
    <m/>
    <s v="ג/ 14398"/>
    <x v="6"/>
    <s v="מינהל התכנון"/>
    <s v="מינהל התכנון+גוף ממשלתי"/>
    <x v="1"/>
  </r>
  <r>
    <s v="עין אל אסד"/>
    <s v="ועד מקומי"/>
    <m/>
    <n v="866"/>
    <s v="צפון"/>
    <s v="מרום הגליל"/>
    <x v="0"/>
    <m/>
    <s v="209-0226175"/>
    <x v="0"/>
    <s v="מינהל התכנון"/>
    <s v="מטה"/>
    <x v="2"/>
  </r>
  <r>
    <s v="סח'נין"/>
    <s v="עירייה"/>
    <m/>
    <n v="29856"/>
    <s v="צפון"/>
    <s v="לב הגליל"/>
    <x v="2"/>
    <m/>
    <m/>
    <x v="1"/>
    <s v="מינהל התכנון"/>
    <s v="מטה"/>
    <x v="0"/>
  </r>
  <r>
    <s v="ערב אל נעים"/>
    <s v="ועד מקומי"/>
    <m/>
    <n v="750"/>
    <s v="צפון"/>
    <s v="משגב"/>
    <x v="0"/>
    <m/>
    <s v="ג/ 15782"/>
    <x v="14"/>
    <s v="רשות ו/או וועדה מקומית"/>
    <s v="ועדה מקומית"/>
    <x v="1"/>
  </r>
  <r>
    <s v="ע'ג'ר"/>
    <s v="מועצה מקומית"/>
    <m/>
    <n v="2517"/>
    <s v="צפון"/>
    <s v="מעלה חרמון"/>
    <x v="1"/>
    <m/>
    <m/>
    <x v="1"/>
    <s v="רשות ו/או וועדה מקומית"/>
    <s v="רשות מקומית"/>
    <x v="0"/>
  </r>
  <r>
    <s v="עוזיר"/>
    <s v="ועד מקומי"/>
    <m/>
    <n v="3080"/>
    <s v="צפון"/>
    <s v="גליל מזרחי"/>
    <x v="0"/>
    <m/>
    <s v="ג/ 13725"/>
    <x v="5"/>
    <s v="מינהל התכנון"/>
    <s v="מינהל התכנון+גוף ממשלתי"/>
    <x v="0"/>
  </r>
  <r>
    <s v="עומר"/>
    <s v="מועצה מקומית"/>
    <m/>
    <n v="7514"/>
    <s v="דרום"/>
    <s v="עומר"/>
    <x v="2"/>
    <m/>
    <m/>
    <x v="1"/>
    <s v="מינהל התכנון"/>
    <s v="מחוז"/>
    <x v="3"/>
  </r>
  <r>
    <s v="עילבון"/>
    <s v="מועצה מקומית"/>
    <m/>
    <n v="5541"/>
    <s v="צפון"/>
    <s v="גליל מזרחי"/>
    <x v="2"/>
    <m/>
    <m/>
    <x v="1"/>
    <s v="מינהל התכנון"/>
    <s v="מטה"/>
    <x v="0"/>
  </r>
  <r>
    <s v="עילוט"/>
    <s v="מועצה מקומית"/>
    <m/>
    <n v="7727"/>
    <s v="צפון"/>
    <s v="מבוא העמקים"/>
    <x v="2"/>
    <m/>
    <m/>
    <x v="1"/>
    <s v="מינהל התכנון"/>
    <s v="מחוז"/>
    <x v="0"/>
  </r>
  <r>
    <s v="עכו"/>
    <s v="עירייה"/>
    <m/>
    <n v="47808"/>
    <s v="צפון"/>
    <s v="עכו"/>
    <x v="0"/>
    <m/>
    <s v="ג/ 21535 "/>
    <x v="7"/>
    <s v="מינהל התכנון"/>
    <s v="מטה"/>
    <x v="5"/>
  </r>
  <r>
    <s v="עין חוד"/>
    <s v="ועד מקומי"/>
    <m/>
    <n v="277"/>
    <s v="חיפה"/>
    <s v="חוף הכרמל"/>
    <x v="0"/>
    <m/>
    <s v="חכ/ 294"/>
    <x v="8"/>
    <s v="מינהל התכנון"/>
    <s v="מינהל התכנון+גוף ממשלתי"/>
    <x v="0"/>
  </r>
  <r>
    <s v="עין מאהל"/>
    <s v="מועצה מקומית"/>
    <m/>
    <n v="12629"/>
    <s v="צפון"/>
    <s v="מבוא העמקים"/>
    <x v="2"/>
    <m/>
    <m/>
    <x v="1"/>
    <s v="מינהל התכנון"/>
    <s v="מחוז"/>
    <x v="0"/>
  </r>
  <r>
    <s v="עין נקובא"/>
    <s v="ועד מקומי"/>
    <m/>
    <n v="3148"/>
    <s v="ירושלים"/>
    <s v="מטה יהודה"/>
    <x v="3"/>
    <s v="151-0162420"/>
    <s v="מי/ 300/ א"/>
    <x v="13"/>
    <s v="רשות ו/או וועדה מקומית"/>
    <s v="רשות מקומית"/>
    <x v="0"/>
  </r>
  <r>
    <s v="עין קנייא"/>
    <s v="מועצה מקומית"/>
    <m/>
    <n v="1988"/>
    <s v="צפון"/>
    <s v="מעלה חרמון"/>
    <x v="2"/>
    <m/>
    <s v="ג/ 17089"/>
    <x v="10"/>
    <s v="מינהל התכנון"/>
    <s v="מטה"/>
    <x v="2"/>
  </r>
  <r>
    <s v="עין ראפה"/>
    <s v="ועד מקומי"/>
    <m/>
    <n v="1193"/>
    <s v="ירושלים"/>
    <s v="מטה יהודה"/>
    <x v="3"/>
    <s v="151-0162420"/>
    <s v="מי/ 300/ א"/>
    <x v="13"/>
    <s v="רשות ו/או וועדה מקומית"/>
    <s v="רשות מקומית"/>
    <x v="0"/>
  </r>
  <r>
    <s v="פוריידיס"/>
    <s v="מועצה מקומית"/>
    <m/>
    <n v="12608"/>
    <s v="חיפה"/>
    <s v="שומרון"/>
    <x v="0"/>
    <m/>
    <s v="353-0271387"/>
    <x v="0"/>
    <s v="מינהל התכנון"/>
    <s v="מטה"/>
    <x v="0"/>
  </r>
  <r>
    <s v="עמק הירדן"/>
    <s v="מועצה אזורית"/>
    <n v="22"/>
    <n v="12700"/>
    <s v="צפון"/>
    <s v="עמק הירדן"/>
    <x v="1"/>
    <m/>
    <m/>
    <x v="1"/>
    <m/>
    <m/>
    <x v="3"/>
  </r>
  <r>
    <s v="עמק המעיינות"/>
    <s v="מועצה אזורית"/>
    <n v="24"/>
    <n v="12200"/>
    <s v="צפון"/>
    <s v="בקעת בית שאן"/>
    <x v="2"/>
    <m/>
    <m/>
    <x v="1"/>
    <s v="מינהל התכנון"/>
    <s v="מטה"/>
    <x v="3"/>
  </r>
  <r>
    <s v="עמק חפר"/>
    <s v="מועצה אזורית"/>
    <n v="44"/>
    <n v="41400"/>
    <s v="מרכז"/>
    <s v="עמק חפר"/>
    <x v="2"/>
    <m/>
    <m/>
    <x v="1"/>
    <s v="מינהל התכנון"/>
    <s v="מטה"/>
    <x v="3"/>
  </r>
  <r>
    <s v="עמק יזרעאל"/>
    <s v="מועצה אזורית"/>
    <n v="38"/>
    <n v="36700"/>
    <s v="צפון"/>
    <s v="יזרעאלים"/>
    <x v="4"/>
    <m/>
    <m/>
    <x v="1"/>
    <s v="מינהל התכנון"/>
    <s v="מטה"/>
    <x v="5"/>
  </r>
  <r>
    <s v="עמק לוד"/>
    <s v="מועצה אזורית"/>
    <n v="9"/>
    <n v="14700"/>
    <s v="מרכז"/>
    <s v="לודים"/>
    <x v="1"/>
    <m/>
    <m/>
    <x v="1"/>
    <m/>
    <m/>
    <x v="3"/>
  </r>
  <r>
    <s v="עספיא"/>
    <s v="מועצה מקומית"/>
    <m/>
    <n v="11942"/>
    <s v="חיפה"/>
    <s v="עיר כרמל"/>
    <x v="3"/>
    <s v="356-0166520"/>
    <m/>
    <x v="1"/>
    <s v="מינהל התכנון"/>
    <s v="מטה"/>
    <x v="2"/>
  </r>
  <r>
    <s v="עפולה"/>
    <s v="עירייה"/>
    <m/>
    <n v="47014"/>
    <s v="צפון"/>
    <s v="עפולה"/>
    <x v="2"/>
    <m/>
    <s v="ג/ 12567"/>
    <x v="13"/>
    <s v="מינהל התכנון"/>
    <s v="מטה"/>
    <x v="3"/>
  </r>
  <r>
    <s v="עראבה"/>
    <s v="מועצה מקומית"/>
    <m/>
    <n v="24450"/>
    <s v="צפון"/>
    <s v="לב הגליל"/>
    <x v="3"/>
    <s v="262-0458422 "/>
    <m/>
    <x v="1"/>
    <s v="מינהל התכנון"/>
    <s v="מטה"/>
    <x v="0"/>
  </r>
  <r>
    <s v="חוסניה"/>
    <s v="ועד מקומי"/>
    <m/>
    <n v="664"/>
    <s v="צפון"/>
    <s v="משגב"/>
    <x v="0"/>
    <m/>
    <s v="ג/ 10619"/>
    <x v="2"/>
    <s v="רשות ו/או וועדה מקומית"/>
    <s v="ועדה מקומית"/>
    <x v="1"/>
  </r>
  <r>
    <s v="ח'ואלד"/>
    <s v="ועד מקומי"/>
    <m/>
    <n v="476"/>
    <s v="חיפה"/>
    <s v="זבולון"/>
    <x v="1"/>
    <m/>
    <m/>
    <x v="1"/>
    <m/>
    <m/>
    <x v="1"/>
  </r>
  <r>
    <s v="ערד"/>
    <s v="עירייה"/>
    <m/>
    <n v="24713"/>
    <s v="דרום"/>
    <s v="ערד"/>
    <x v="1"/>
    <m/>
    <m/>
    <x v="1"/>
    <s v="גורם ממשלתי"/>
    <s v="משרד הבינוי והשיכון"/>
    <x v="3"/>
  </r>
  <r>
    <s v="ערערה"/>
    <s v="מועצה מקומית"/>
    <m/>
    <n v="24166"/>
    <s v="חיפה"/>
    <s v="עירון"/>
    <x v="3"/>
    <s v="354-0207621  "/>
    <m/>
    <x v="1"/>
    <s v="מינהל התכנון"/>
    <s v="מחוז"/>
    <x v="0"/>
  </r>
  <r>
    <s v="ערערה בנגב"/>
    <s v="מועצה מקומית"/>
    <m/>
    <n v="16344"/>
    <s v="דרום"/>
    <s v="שמעונים"/>
    <x v="4"/>
    <m/>
    <m/>
    <x v="1"/>
    <m/>
    <m/>
    <x v="1"/>
  </r>
  <r>
    <s v="עתלית"/>
    <s v="ועד מקומי"/>
    <m/>
    <n v="6994"/>
    <s v="חיפה"/>
    <s v="חוף הכרמל"/>
    <x v="3"/>
    <s v="303-0161620"/>
    <m/>
    <x v="1"/>
    <s v="מינהל התכנון"/>
    <s v="מטה"/>
    <x v="3"/>
  </r>
  <r>
    <s v="פסוטה"/>
    <s v="מועצה מקומית"/>
    <m/>
    <n v="3055"/>
    <s v="צפון"/>
    <s v="מעלה נפתלי"/>
    <x v="0"/>
    <m/>
    <s v="ג/ 20910"/>
    <x v="0"/>
    <s v="מינהל התכנון"/>
    <s v="מטה"/>
    <x v="0"/>
  </r>
  <r>
    <s v="פרדס חנה - כרכור"/>
    <s v="מועצה מקומית"/>
    <m/>
    <n v="39561"/>
    <s v="חיפה"/>
    <s v="שומרון"/>
    <x v="0"/>
    <m/>
    <s v="353-0138586"/>
    <x v="7"/>
    <s v="מינהל התכנון"/>
    <s v="מטה"/>
    <x v="3"/>
  </r>
  <r>
    <s v="פקיעין (בוקייעה)"/>
    <s v="מועצה מקומית"/>
    <m/>
    <n v="5690"/>
    <s v="צפון"/>
    <s v="מעלה נפתלי"/>
    <x v="2"/>
    <s v="258-0466565"/>
    <m/>
    <x v="1"/>
    <s v="מינהל התכנון"/>
    <s v="מחוז"/>
    <x v="2"/>
  </r>
  <r>
    <s v="קלנסווה"/>
    <s v="עירייה"/>
    <m/>
    <n v="21893"/>
    <s v="מרכז"/>
    <s v="מזרח השרון"/>
    <x v="0"/>
    <m/>
    <s v="מח/ 276"/>
    <x v="7"/>
    <s v="מינהל התכנון"/>
    <s v="מטה"/>
    <x v="0"/>
  </r>
  <r>
    <s v="פרדסיה"/>
    <s v="מועצה מקומית"/>
    <m/>
    <n v="5750"/>
    <s v="מרכז"/>
    <s v="שרונים"/>
    <x v="1"/>
    <m/>
    <m/>
    <x v="1"/>
    <m/>
    <m/>
    <x v="3"/>
  </r>
  <r>
    <s v="פתח תקווה"/>
    <s v="עירייה"/>
    <m/>
    <n v="236169"/>
    <s v="מרכז"/>
    <s v="פתח תקווה"/>
    <x v="3"/>
    <s v="410-0491563"/>
    <m/>
    <x v="1"/>
    <s v="מינהל התכנון"/>
    <s v="מחוז"/>
    <x v="3"/>
  </r>
  <r>
    <s v="צנדלה"/>
    <s v="ועד מקומי"/>
    <m/>
    <n v="1570"/>
    <s v="צפון"/>
    <s v="הגלבוע"/>
    <x v="0"/>
    <m/>
    <s v="ג/ 14664 "/>
    <x v="4"/>
    <s v="מינהל התכנון"/>
    <s v="מינהל התכנון+גוף ממשלתי"/>
    <x v="0"/>
  </r>
  <r>
    <s v="צפת"/>
    <s v="עירייה"/>
    <m/>
    <n v="33636"/>
    <s v="צפון"/>
    <s v="צפת"/>
    <x v="0"/>
    <m/>
    <s v="ג/ 12617"/>
    <x v="10"/>
    <s v="מינהל התכנון"/>
    <s v="מטה"/>
    <x v="3"/>
  </r>
  <r>
    <s v="קדימה - צורן"/>
    <s v="מועצה מקומית"/>
    <m/>
    <n v="21403"/>
    <s v="מרכז"/>
    <s v="שרונים"/>
    <x v="3"/>
    <s v="457-0112086"/>
    <m/>
    <x v="1"/>
    <s v="מינהל התכנון"/>
    <s v="מטה"/>
    <x v="3"/>
  </r>
  <r>
    <s v="קיסריה"/>
    <s v="ועד מקומי"/>
    <m/>
    <n v="4970"/>
    <s v="חיפה"/>
    <s v="חוף הכרמל"/>
    <x v="3"/>
    <s v="303-0368142"/>
    <m/>
    <x v="1"/>
    <s v="רשות ו/או וועדה מקומית"/>
    <s v="אחר"/>
    <x v="3"/>
  </r>
  <r>
    <s v="ראשון לציון"/>
    <s v="עירייה"/>
    <m/>
    <n v="247323"/>
    <s v="מרכז"/>
    <s v="ראשון לציון"/>
    <x v="0"/>
    <m/>
    <s v="רצ/ 2030"/>
    <x v="7"/>
    <s v="רשות ו/או וועדה מקומית"/>
    <s v="רשות מקומית"/>
    <x v="3"/>
  </r>
  <r>
    <s v="קציר"/>
    <s v="ועד מקומי"/>
    <m/>
    <n v="2843"/>
    <s v="חיפה"/>
    <s v="מנשה אלונה"/>
    <x v="1"/>
    <m/>
    <m/>
    <x v="1"/>
    <m/>
    <m/>
    <x v="3"/>
  </r>
  <r>
    <s v="קצר א-סר"/>
    <s v="ועד מקומי"/>
    <m/>
    <n v="1574"/>
    <s v="דרום"/>
    <s v="אבו בסמה"/>
    <x v="0"/>
    <m/>
    <s v="28/ 02/ 101"/>
    <x v="13"/>
    <s v="מינהל התכנון"/>
    <s v="מינהל התכנון+רשות"/>
    <x v="1"/>
  </r>
  <r>
    <s v="קצרין"/>
    <s v="מועצה מקומית"/>
    <m/>
    <n v="6998"/>
    <s v="צפון"/>
    <s v="קצרין"/>
    <x v="3"/>
    <s v="ג/ 19968"/>
    <m/>
    <x v="1"/>
    <s v="גורם ממשלתי"/>
    <s v="משרד הבינוי והשיכון"/>
    <x v="3"/>
  </r>
  <r>
    <s v="קרית אונו"/>
    <s v="עירייה"/>
    <m/>
    <n v="38596"/>
    <s v="תל אביב"/>
    <s v="קרית אונו"/>
    <x v="2"/>
    <m/>
    <m/>
    <x v="1"/>
    <s v="מינהל התכנון"/>
    <s v="מחוז"/>
    <x v="3"/>
  </r>
  <r>
    <s v="קרית אתא"/>
    <s v="עירייה"/>
    <m/>
    <n v="56635"/>
    <s v="חיפה"/>
    <s v="קרית אתא"/>
    <x v="3"/>
    <s v="305-0366609"/>
    <m/>
    <x v="1"/>
    <s v="מינהל התכנון"/>
    <s v="מחוז"/>
    <x v="3"/>
  </r>
  <r>
    <s v="קרית ביאליק"/>
    <s v="עירייה"/>
    <m/>
    <n v="39294"/>
    <s v="חיפה"/>
    <s v="קריות"/>
    <x v="5"/>
    <s v="352-0357228"/>
    <m/>
    <x v="1"/>
    <s v="מינהל התכנון"/>
    <s v="מחוז"/>
    <x v="3"/>
  </r>
  <r>
    <s v="קרית גת"/>
    <s v="עירייה"/>
    <m/>
    <n v="52585"/>
    <s v="דרום"/>
    <s v="קרית גת"/>
    <x v="3"/>
    <s v="606-0670539"/>
    <m/>
    <x v="1"/>
    <s v="רשות ו/או וועדה מקומית"/>
    <s v="מינהל התכנון+רשות"/>
    <x v="3"/>
  </r>
  <r>
    <s v="קרית טבעון"/>
    <s v="מועצה מקומית"/>
    <m/>
    <n v="17635"/>
    <s v="חיפה"/>
    <s v="קרית טבעון"/>
    <x v="3"/>
    <s v="306-0465591"/>
    <m/>
    <x v="1"/>
    <s v="מינהל התכנון"/>
    <s v="מחוז"/>
    <x v="3"/>
  </r>
  <r>
    <s v="קרית ים"/>
    <s v="עירייה"/>
    <m/>
    <n v="39416"/>
    <s v="חיפה"/>
    <s v="קריות"/>
    <x v="3"/>
    <s v="352-0203034"/>
    <m/>
    <x v="1"/>
    <s v="מינהל התכנון"/>
    <s v="מטה"/>
    <x v="3"/>
  </r>
  <r>
    <s v="קרית יערים"/>
    <s v="מועצה מקומית"/>
    <m/>
    <n v="4206"/>
    <s v="ירושלים"/>
    <s v="הראל"/>
    <x v="1"/>
    <m/>
    <m/>
    <x v="1"/>
    <m/>
    <m/>
    <x v="3"/>
  </r>
  <r>
    <s v="קרית מוצקין"/>
    <s v="עירייה"/>
    <m/>
    <n v="40750"/>
    <s v="חיפה"/>
    <s v="קריות"/>
    <x v="5"/>
    <s v="352-0356675"/>
    <m/>
    <x v="1"/>
    <s v="מינהל התכנון"/>
    <s v="מחוז"/>
    <x v="3"/>
  </r>
  <r>
    <s v="קרית מלאכי"/>
    <s v="עירייה"/>
    <m/>
    <n v="21809"/>
    <s v="דרום"/>
    <s v="קרית מלאכי"/>
    <x v="2"/>
    <m/>
    <m/>
    <x v="1"/>
    <s v="מינהל התכנון"/>
    <s v="מטה"/>
    <x v="3"/>
  </r>
  <r>
    <s v="קרית עקרון"/>
    <s v="מועצה מקומית"/>
    <m/>
    <n v="10802"/>
    <s v="מרכז"/>
    <s v="זמורה"/>
    <x v="3"/>
    <s v="453-0440164"/>
    <m/>
    <x v="1"/>
    <s v="מינהל התכנון"/>
    <s v="מטה"/>
    <x v="3"/>
  </r>
  <r>
    <s v="קרית שמונה"/>
    <s v="עירייה"/>
    <m/>
    <n v="22948"/>
    <s v="צפון"/>
    <s v="קרית שמונה"/>
    <x v="0"/>
    <m/>
    <s v="ג/ 14742"/>
    <x v="9"/>
    <s v="מינהל התכנון"/>
    <s v="מטה"/>
    <x v="3"/>
  </r>
  <r>
    <s v="ראמה"/>
    <s v="מועצה מקומית"/>
    <m/>
    <n v="7470"/>
    <s v="צפון"/>
    <s v="בקעת בית הכרם"/>
    <x v="0"/>
    <m/>
    <s v="260-0343491"/>
    <x v="0"/>
    <s v="מינהל התכנון"/>
    <s v="מטה"/>
    <x v="2"/>
  </r>
  <r>
    <s v="דמיידה"/>
    <s v="ועד מקומי"/>
    <m/>
    <n v="474"/>
    <s v="צפון"/>
    <s v="משגב"/>
    <x v="0"/>
    <m/>
    <s v="ג/ 15708"/>
    <x v="16"/>
    <s v="רשות ו/או וועדה מקומית"/>
    <s v="ועדה מקומית"/>
    <x v="1"/>
  </r>
  <r>
    <s v="ראס עלי"/>
    <s v="ועד מקומי"/>
    <m/>
    <n v="577"/>
    <s v="חיפה"/>
    <s v="זבולון"/>
    <x v="1"/>
    <m/>
    <m/>
    <x v="1"/>
    <m/>
    <m/>
    <x v="0"/>
  </r>
  <r>
    <s v="ראש העין"/>
    <s v="עירייה"/>
    <m/>
    <n v="45487"/>
    <s v="מרכז"/>
    <s v="ראש העין"/>
    <x v="2"/>
    <m/>
    <m/>
    <x v="1"/>
    <s v="רשות ו/או וועדה מקומית"/>
    <s v="רשות מקומית"/>
    <x v="3"/>
  </r>
  <r>
    <s v="ראש פינה"/>
    <s v="מועצה מקומית"/>
    <m/>
    <n v="3003"/>
    <s v="צפון"/>
    <s v="אצבע הגליל"/>
    <x v="1"/>
    <m/>
    <m/>
    <x v="1"/>
    <m/>
    <m/>
    <x v="3"/>
  </r>
  <r>
    <s v="רעננה"/>
    <s v="עירייה"/>
    <m/>
    <n v="71686"/>
    <s v="מרכז"/>
    <s v="רעננה"/>
    <x v="0"/>
    <m/>
    <s v="רע/ 3000"/>
    <x v="11"/>
    <s v="רשות ו/או וועדה מקומית"/>
    <s v="רשות מקומית"/>
    <x v="3"/>
  </r>
  <r>
    <s v="רהט"/>
    <s v="עירייה"/>
    <m/>
    <n v="64462"/>
    <s v="דרום"/>
    <s v="רהט"/>
    <x v="3"/>
    <s v="618-0629659"/>
    <s v="402 /02 /17"/>
    <x v="15"/>
    <s v="מינהל התכנון"/>
    <s v="מחוז"/>
    <x v="1"/>
  </r>
  <r>
    <s v="רומאנה"/>
    <s v="ועד מקומי"/>
    <m/>
    <n v="1135"/>
    <s v="צפון"/>
    <s v="גליל מזרחי"/>
    <x v="0"/>
    <m/>
    <s v="ג/13724"/>
    <x v="5"/>
    <s v="מינהל התכנון"/>
    <s v="מטה"/>
    <x v="0"/>
  </r>
  <r>
    <s v="ראס אל עין"/>
    <s v="ועד מקומי"/>
    <m/>
    <n v="351"/>
    <s v="צפון"/>
    <s v="משגב"/>
    <x v="0"/>
    <m/>
    <s v="ג/ 10545 "/>
    <x v="17"/>
    <s v="רשות ו/או וועדה מקומית"/>
    <s v="רשות מקומית"/>
    <x v="1"/>
  </r>
  <r>
    <s v="רחובות"/>
    <s v="עירייה"/>
    <m/>
    <n v="135726"/>
    <s v="מרכז"/>
    <s v="רחובות"/>
    <x v="2"/>
    <m/>
    <m/>
    <x v="1"/>
    <s v="רשות ו/או וועדה מקומית"/>
    <s v="רשות מקומית"/>
    <x v="3"/>
  </r>
  <r>
    <s v="ריחאניה"/>
    <s v="ועד מקומי"/>
    <m/>
    <n v="1189"/>
    <s v="צפון"/>
    <s v="מרום הגליל"/>
    <x v="2"/>
    <s v="209-0365114"/>
    <m/>
    <x v="1"/>
    <s v="מינהל התכנון"/>
    <s v="מחוז"/>
    <x v="6"/>
  </r>
  <r>
    <s v="ריינה"/>
    <s v="מועצה מקומית"/>
    <m/>
    <n v="18577"/>
    <s v="צפון"/>
    <s v="מבוא העמקים"/>
    <x v="3"/>
    <s v="257-0440123"/>
    <m/>
    <x v="1"/>
    <s v="מינהל התכנון"/>
    <s v="מטה"/>
    <x v="0"/>
  </r>
  <r>
    <s v="רכסים"/>
    <s v="מועצה מקומית"/>
    <m/>
    <n v="11366"/>
    <s v="חיפה"/>
    <s v="מורדות הכרמל"/>
    <x v="3"/>
    <s v="355-0449710"/>
    <m/>
    <x v="1"/>
    <s v="מינהל התכנון"/>
    <s v="מחוז"/>
    <x v="3"/>
  </r>
  <r>
    <s v="רמלה"/>
    <s v="עירייה"/>
    <m/>
    <n v="74964"/>
    <s v="מרכז"/>
    <s v="רמלה"/>
    <x v="1"/>
    <m/>
    <m/>
    <x v="1"/>
    <m/>
    <m/>
    <x v="5"/>
  </r>
  <r>
    <s v="רמת גן"/>
    <s v="עירייה"/>
    <m/>
    <n v="153674"/>
    <s v="תל אביב"/>
    <s v="רמת גן"/>
    <x v="2"/>
    <m/>
    <m/>
    <x v="1"/>
    <s v="מינהל התכנון"/>
    <s v="מחוז"/>
    <x v="3"/>
  </r>
  <r>
    <s v="רמת השרון"/>
    <s v="עירייה"/>
    <m/>
    <n v="45066"/>
    <s v="תל אביב"/>
    <s v="רמת השרון"/>
    <x v="2"/>
    <s v="553-0334573"/>
    <m/>
    <x v="1"/>
    <s v="רשות ו/או וועדה מקומית"/>
    <s v="מינהל התכנון+רשות"/>
    <x v="3"/>
  </r>
  <r>
    <s v="רמת ישי"/>
    <s v="מועצה מקומית"/>
    <m/>
    <n v="7574"/>
    <s v="צפון"/>
    <s v="מבוא העמקים"/>
    <x v="2"/>
    <s v="257-0634071"/>
    <m/>
    <x v="1"/>
    <s v="מינהל התכנון"/>
    <s v="מטה"/>
    <x v="3"/>
  </r>
  <r>
    <s v="רמת נגב"/>
    <s v="מועצה אזורית"/>
    <n v="13"/>
    <n v="6900"/>
    <s v="דרום"/>
    <s v="רמת הנגב"/>
    <x v="2"/>
    <m/>
    <m/>
    <x v="1"/>
    <s v="מינהל התכנון"/>
    <s v="מטה"/>
    <x v="5"/>
  </r>
  <r>
    <s v="שבלי - אום אל-גנם"/>
    <s v="מועצה מקומית"/>
    <m/>
    <n v="5762"/>
    <s v="צפון"/>
    <s v="גליל מזרחי"/>
    <x v="0"/>
    <m/>
    <s v="ג/ 15656"/>
    <x v="0"/>
    <s v="מינהל התכנון"/>
    <s v="מינהל התכנון+גוף ממשלתי"/>
    <x v="1"/>
  </r>
  <r>
    <s v="סואעד (חמרייה)"/>
    <s v="ועד מקומי"/>
    <m/>
    <n v="163"/>
    <s v="צפון"/>
    <s v="יזרעאלים"/>
    <x v="0"/>
    <m/>
    <s v="ג/ 10748"/>
    <x v="18"/>
    <s v="רשות ו/או וועדה מקומית"/>
    <s v="ועדה מקומית"/>
    <x v="1"/>
  </r>
  <r>
    <s v="שגב שלום"/>
    <s v="מועצה מקומית"/>
    <m/>
    <n v="9508"/>
    <s v="דרום"/>
    <s v="שמעונים"/>
    <x v="3"/>
    <s v="7/ 02/ 220/ 25"/>
    <m/>
    <x v="1"/>
    <s v="גורם ממשלתי"/>
    <s v="הרשות  להסדרת התיישבות הבדואים"/>
    <x v="1"/>
  </r>
  <r>
    <s v="שדות נגב"/>
    <s v="מועצה אזורית"/>
    <n v="16"/>
    <n v="9500"/>
    <s v="דרום"/>
    <s v="נגב מערבי"/>
    <x v="2"/>
    <m/>
    <m/>
    <x v="1"/>
    <s v="מינהל התכנון"/>
    <s v="מטה"/>
    <x v="3"/>
  </r>
  <r>
    <s v="שדרות"/>
    <s v="עירייה"/>
    <m/>
    <n v="24016"/>
    <s v="דרום"/>
    <s v="שדרות"/>
    <x v="0"/>
    <m/>
    <s v="34 /101 /02 /21 _x000a_41 /303 /02 /7"/>
    <x v="0"/>
    <s v="גורם ממשלתי"/>
    <s v="משרד הבינוי והשיכון"/>
    <x v="3"/>
  </r>
  <r>
    <s v="שוהם"/>
    <s v="מועצה מקומית"/>
    <m/>
    <n v="20740"/>
    <s v="מרכז"/>
    <s v="שוהם"/>
    <x v="3"/>
    <s v="421-0485961"/>
    <m/>
    <x v="1"/>
    <s v="מינהל התכנון"/>
    <s v="מטה"/>
    <x v="3"/>
  </r>
  <r>
    <s v="שייח' דנון"/>
    <s v="ועד מקומי"/>
    <m/>
    <n v="2738"/>
    <s v="צפון"/>
    <s v="מטה אשר"/>
    <x v="1"/>
    <m/>
    <m/>
    <x v="1"/>
    <m/>
    <m/>
    <x v="0"/>
  </r>
  <r>
    <s v="שלומי"/>
    <s v="מועצה מקומית"/>
    <m/>
    <n v="6187"/>
    <s v="צפון"/>
    <s v="משגב"/>
    <x v="2"/>
    <s v="255-0646158"/>
    <s v="ג/ 13764"/>
    <x v="14"/>
    <s v="מינהל התכנון"/>
    <s v="מטה"/>
    <x v="3"/>
  </r>
  <r>
    <s v="שעב"/>
    <s v="מועצה מקומית"/>
    <m/>
    <n v="6697"/>
    <s v="צפון"/>
    <s v="שפלת הגליל"/>
    <x v="0"/>
    <m/>
    <s v="ג/ 15565"/>
    <x v="14"/>
    <s v="מינהל התכנון"/>
    <s v="מינהל התכנון+גוף ממשלתי"/>
    <x v="0"/>
  </r>
  <r>
    <s v="שער הנגב"/>
    <s v="מועצה אזורית"/>
    <n v="12"/>
    <n v="7400"/>
    <s v="דרום"/>
    <s v="נגב מערבי"/>
    <x v="1"/>
    <m/>
    <m/>
    <x v="1"/>
    <m/>
    <m/>
    <x v="3"/>
  </r>
  <r>
    <s v="שפיר"/>
    <s v="מועצה אזורית"/>
    <n v="14"/>
    <n v="10400"/>
    <s v="דרום"/>
    <s v="שקמים"/>
    <x v="1"/>
    <m/>
    <m/>
    <x v="1"/>
    <m/>
    <m/>
    <x v="3"/>
  </r>
  <r>
    <s v="שפרעם"/>
    <s v="עירייה"/>
    <m/>
    <n v="40535"/>
    <s v="צפון"/>
    <s v="גבעות אלונים"/>
    <x v="3"/>
    <s v="261-0345462"/>
    <m/>
    <x v="1"/>
    <s v="רשות ו/או וועדה מקומית"/>
    <s v="מינהל התכנון+רשות"/>
    <x v="7"/>
  </r>
  <r>
    <s v="תל אביב -יפו"/>
    <s v="עירייה"/>
    <m/>
    <n v="438818"/>
    <s v="תל אביב"/>
    <s v="תל אביב יפו"/>
    <x v="0"/>
    <m/>
    <s v="תא/ 5000"/>
    <x v="11"/>
    <s v="רשות ו/או וועדה מקומית"/>
    <s v="רשות מקומית"/>
    <x v="5"/>
  </r>
  <r>
    <s v="תל מונד"/>
    <s v="מועצה מקומית"/>
    <m/>
    <n v="12212"/>
    <s v="מרכז"/>
    <s v="שרונים"/>
    <x v="2"/>
    <m/>
    <m/>
    <x v="1"/>
    <s v="מינהל התכנון"/>
    <s v="מחוז"/>
    <x v="3"/>
  </r>
  <r>
    <s v="תל שבע"/>
    <s v="מועצה מקומית"/>
    <m/>
    <n v="19163"/>
    <s v="דרום"/>
    <s v="שמעונים"/>
    <x v="0"/>
    <m/>
    <s v="7/ 02/ 172/ 15"/>
    <x v="6"/>
    <s v="גורם ממשלתי"/>
    <s v="הרשות  להסדרת התיישבות הבדואים"/>
    <x v="1"/>
  </r>
  <r>
    <s v="תמר"/>
    <s v="מועצה אזורית"/>
    <n v="5"/>
    <n v="1400"/>
    <s v="דרום"/>
    <s v="תמר - הערבה התיכונה"/>
    <x v="2"/>
    <m/>
    <m/>
    <x v="1"/>
    <s v="רשות ו/או וועדה מקומית"/>
    <m/>
    <x v="3"/>
  </r>
  <r>
    <s v="תרבין א-צאנע"/>
    <s v="ועד מקומי"/>
    <m/>
    <n v="485"/>
    <s v="דרום"/>
    <s v="אבו בסמה"/>
    <x v="0"/>
    <m/>
    <s v="28/ 02/ 107"/>
    <x v="2"/>
    <s v="מינהל התכנון"/>
    <s v="מינהל התכנון+גוף ממשלתי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" cacheId="0" applyNumberFormats="0" applyBorderFormats="0" applyFontFormats="0" applyPatternFormats="0" applyAlignmentFormats="0" applyWidthHeightFormats="1" dataCaption="ערכים" updatedVersion="4" minRefreshableVersion="3" useAutoFormatting="1" itemPrintTitles="1" createdVersion="4" indent="0" outline="1" outlineData="1" multipleFieldFilters="0" chartFormat="17">
  <location ref="D7:D14" firstHeaderRow="1" firstDataRow="1" firstDataCol="1" rowPageCount="1" colPageCount="1"/>
  <pivotFields count="13">
    <pivotField showAll="0"/>
    <pivotField showAll="0"/>
    <pivotField showAll="0"/>
    <pivotField showAll="0" defaultSubtotal="0"/>
    <pivotField showAll="0"/>
    <pivotField showAll="0"/>
    <pivotField axis="axisRow" showAll="0">
      <items count="7">
        <item x="3"/>
        <item x="2"/>
        <item x="0"/>
        <item x="4"/>
        <item x="1"/>
        <item x="5"/>
        <item t="default"/>
      </items>
    </pivotField>
    <pivotField showAll="0" defaultSubtotal="0"/>
    <pivotField showAll="0" defaultSubtotal="0"/>
    <pivotField showAll="0"/>
    <pivotField showAll="0"/>
    <pivotField showAll="0"/>
    <pivotField axis="axisPage" multipleItemSelectionAllowed="1" showAll="0">
      <items count="9">
        <item x="1"/>
        <item x="2"/>
        <item x="3"/>
        <item x="4"/>
        <item x="5"/>
        <item x="0"/>
        <item x="7"/>
        <item x="6"/>
        <item t="default"/>
      </items>
    </pivotField>
  </pivotFields>
  <rowFields count="1">
    <field x="6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pageFields count="1">
    <pageField fld="1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pivottable3" cacheId="0" applyNumberFormats="0" applyBorderFormats="0" applyFontFormats="0" applyPatternFormats="0" applyAlignmentFormats="0" applyWidthHeightFormats="1" dataCaption="ערכים" updatedVersion="4" minRefreshableVersion="3" useAutoFormatting="1" itemPrintTitles="1" createdVersion="4" indent="0" outline="1" outlineData="1" multipleFieldFilters="0" chartFormat="16">
  <location ref="D26:E33" firstHeaderRow="1" firstDataRow="1" firstDataCol="1" rowPageCount="2" colPageCount="1"/>
  <pivotFields count="13">
    <pivotField showAll="0"/>
    <pivotField dataField="1" showAll="0"/>
    <pivotField showAll="0"/>
    <pivotField showAll="0" defaultSubtotal="0"/>
    <pivotField showAll="0"/>
    <pivotField showAll="0"/>
    <pivotField axis="axisRow" showAll="0">
      <items count="7">
        <item x="3"/>
        <item x="2"/>
        <item x="0"/>
        <item x="4"/>
        <item x="1"/>
        <item x="5"/>
        <item t="default"/>
      </items>
    </pivotField>
    <pivotField showAll="0" defaultSubtotal="0"/>
    <pivotField showAll="0" defaultSubtotal="0"/>
    <pivotField axis="axisPage" multipleItemSelectionAllowed="1" showAll="0" includeNewItemsInFilter="1" minSubtotal="1" varPSubtotal="1">
      <items count="21">
        <item h="1" x="17"/>
        <item h="1" x="2"/>
        <item h="1" x="8"/>
        <item x="13"/>
        <item x="18"/>
        <item x="15"/>
        <item x="5"/>
        <item x="4"/>
        <item x="14"/>
        <item x="6"/>
        <item x="16"/>
        <item x="3"/>
        <item x="10"/>
        <item x="9"/>
        <item x="11"/>
        <item x="1"/>
        <item x="0"/>
        <item x="7"/>
        <item x="12"/>
        <item t="min"/>
        <item t="varP"/>
      </items>
    </pivotField>
    <pivotField showAll="0"/>
    <pivotField showAll="0"/>
    <pivotField axis="axisPage" multipleItemSelectionAllowed="1" showAll="0">
      <items count="9">
        <item x="1"/>
        <item x="2"/>
        <item x="3"/>
        <item x="4"/>
        <item x="5"/>
        <item x="0"/>
        <item x="7"/>
        <item x="6"/>
        <item t="default"/>
      </items>
    </pivotField>
  </pivotFields>
  <rowFields count="1">
    <field x="6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pageFields count="2">
    <pageField fld="9" hier="-1"/>
    <pageField fld="12" hier="-1"/>
  </pageFields>
  <dataFields count="1">
    <dataField name="ספירה של סוג ישות מוניציפלית" fld="1" subtotal="count" baseField="6" baseItem="0"/>
  </dataFields>
  <chartFormats count="3">
    <chartFormat chart="0" format="3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8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39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טבלה2" displayName="טבלה2" ref="G1:G11" totalsRowShown="0" dataDxfId="5">
  <autoFilter ref="G1:G11" xr:uid="{00000000-0009-0000-0100-000002000000}"/>
  <tableColumns count="1">
    <tableColumn id="1" xr3:uid="{00000000-0010-0000-0000-000001000000}" name="גורם מקדם תת" dataDxfId="4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טבלה3" displayName="טבלה3" ref="C1:C9" totalsRowShown="0" headerRowDxfId="3" headerRowBorderDxfId="2" tableBorderDxfId="1" totalsRowBorderDxfId="0">
  <autoFilter ref="C1:C9" xr:uid="{00000000-0009-0000-0100-000003000000}"/>
  <tableColumns count="1">
    <tableColumn id="1" xr3:uid="{00000000-0010-0000-0100-000001000000}" name="תת מגזר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avat.moin.gov.il/MavatPS/Forms/SV4.aspx?tid=4&amp;et=1&amp;mp_id=Ug8KAJ9RokwzwxljTB5AkNkwEljHXxtozHM5YqNBquXYuuNQNOwSJp5oUQa%2brzAVEJ43eKOmuUCkjlFfJQh5sWOvNQPbCK%2b8RWMF24QOvl0%3d" TargetMode="External"/><Relationship Id="rId21" Type="http://schemas.openxmlformats.org/officeDocument/2006/relationships/hyperlink" Target="http://mavat.moin.gov.il/MavatPS/Forms/SV4.aspx?tid=4&amp;mp_id=3fDVAWcDJ4y7IKhbTQ6ovj2PR%2BrPY7Mu8Ti%2BPRnKZtBwaovGFcvt8%2FLgQ8Pg9xqQv1k2eTiBj5vTjW6MFc4VZASta0B9M2%2B9&amp;et=1" TargetMode="External"/><Relationship Id="rId42" Type="http://schemas.openxmlformats.org/officeDocument/2006/relationships/hyperlink" Target="http://mavat.moin.gov.il/MavatPS/Forms/SV4.aspx?tid=4&amp;mp_id=uSVsB8tGjuTLtrN6XtFN%2B%2BRoNXk1yVox9tuqMfk%2BPh4pY7THgMn8yyz6JIojov%2Fpvgu53t6yEgVBacOATM6yDxumgARwiC6A&amp;et=1" TargetMode="External"/><Relationship Id="rId63" Type="http://schemas.openxmlformats.org/officeDocument/2006/relationships/hyperlink" Target="http://mavat.moin.gov.il/MavatPS/Forms/SV4.aspx?tid=4&amp;mp_id=pNa176SYIBmAwWQHqRuRrALNr6ewLOKxEn8w6hlEiDMh4i2Ntnht2iE5oqWftirXkPqTF80880T1cpacgWnqBSTQw%2BOxG4D%2BbSBGhZ%2By%2B2k%3D&amp;et=1" TargetMode="External"/><Relationship Id="rId84" Type="http://schemas.openxmlformats.org/officeDocument/2006/relationships/hyperlink" Target="http://www.mavat.moin.gov.il/MavatPS/Forms/SV4.aspx?tid=4&amp;et=1&amp;mp_id=CliOXy1vENr4PkfgKSLUEcqWIIzXsHbGAuAscijwyIRbKA6AVlMR8UhEJJIYmAzOJ1oSKIGvhBm7aDRHAB4%2fpUr0xOytSpao%2bBKdABebsi0%3d" TargetMode="External"/><Relationship Id="rId138" Type="http://schemas.openxmlformats.org/officeDocument/2006/relationships/comments" Target="../comments1.xml"/><Relationship Id="rId16" Type="http://schemas.openxmlformats.org/officeDocument/2006/relationships/hyperlink" Target="http://mavat.moin.gov.il/MavatPS/Forms/SV4.aspx?tid=4&amp;mp_id=4QucDVMFakcfxYn2UZ9bWA4EHoMxIYO7qT1mTQmgRVbDFt%2B8tuWo%2FdUDt0NgizwlwhdijPkAP8TeuX7TBDFSeGHz%2BIVvQnUZpIeLzL4iffM%3D&amp;et=1" TargetMode="External"/><Relationship Id="rId107" Type="http://schemas.openxmlformats.org/officeDocument/2006/relationships/hyperlink" Target="http://mavat.moin.gov.il/MavatPS/Forms/SV4.aspx?tid=4&amp;et=1&amp;PL_ID=rYV8n14yVGErmRQThtvqdX4NH0DVtUOWgsFGsND0GWvYuhF9evV0fqcRXslenPifCq8kXWdR56UY8bty6DrUgV5Goj2FE8o7" TargetMode="External"/><Relationship Id="rId11" Type="http://schemas.openxmlformats.org/officeDocument/2006/relationships/hyperlink" Target="http://mavat.moin.gov.il/MavatPS/Forms/SV4.aspx?tid=4&amp;mp_id=A%2BlcbkT7u%2FdcR%2BU2nR2yR1s2I93qfGBZvz4JhAK3noZMqB9gnPccynXlt3KHSz%2FJo16Nfm5fonQuXxoZx5IfUXJip4hnF%2BRH&amp;et=1" TargetMode="External"/><Relationship Id="rId32" Type="http://schemas.openxmlformats.org/officeDocument/2006/relationships/hyperlink" Target="http://mavat.moin.gov.il/MavatPS/Forms/SV4.aspx?tid=4&amp;mp_id=pNa176SYIBnWrSnHDakikFwJ73WpfoHvTqZARxGthlKntKO%2F%2Bjp7QogTwM2i07aiKR44hxncuBljK8Jg2rfEM8lWPi2j2olxMwLg4lgx8RM%3D&amp;et=1" TargetMode="External"/><Relationship Id="rId37" Type="http://schemas.openxmlformats.org/officeDocument/2006/relationships/hyperlink" Target="http://mavat.moin.gov.il/MavatPS/Forms/SV4.aspx?tid=4&amp;mp_id=toxt5Jlr2XwxGWZ1YeuftAY6CnF6Jx5EQNCDHVvUX%2FF60JG9TlZeWJs7ZTfDE43lylIIcOezWS8K07BRUcFLvMqKdgpL47bp&amp;et=1" TargetMode="External"/><Relationship Id="rId53" Type="http://schemas.openxmlformats.org/officeDocument/2006/relationships/hyperlink" Target="http://mavat.moin.gov.il/MavatPS/Forms/SV4.aspx?tid=4&amp;mp_id=RmgmgT44k2MHbVXiJ3vJNBCUsHcXdPmTp2Ah8bYwMbealpBgMcta21y%2Be6tESINCF6gmKZB01CqeYDuav1Qq%2BcwN9dHqxDW3&amp;et=1" TargetMode="External"/><Relationship Id="rId58" Type="http://schemas.openxmlformats.org/officeDocument/2006/relationships/hyperlink" Target="http://mavat.moin.gov.il/MavatPS/Forms/SV4.aspx?tid=4&amp;mp_id=uSVsB8tGjuR2GZb6hK%2BWeRLDI5QB72L33biqHiZnczGwJfy4%2Fmm%2BUx%2BGb6SNdm0c9Tr8UT0%2FkSKnCmCU9YSr91FXpgjdXCRF&amp;et=1" TargetMode="External"/><Relationship Id="rId74" Type="http://schemas.openxmlformats.org/officeDocument/2006/relationships/hyperlink" Target="http://mavat.moin.gov.il/MavatPS/Forms/SV4.aspx?tid=4&amp;mp_id=CliOXy1vENp7ZkPiZhkpncNPm1tTahNsfg7Wsn6H29yuNt1SIEZu00YQRI6NraJbTFOnrURXw4a%2FJ077ISK%2FUP3wdcRHFSab3v2ofuEMdYc%3D&amp;et=1" TargetMode="External"/><Relationship Id="rId79" Type="http://schemas.openxmlformats.org/officeDocument/2006/relationships/hyperlink" Target="http://mavat.moin.gov.il/MavatPS/Forms/SV4.aspx?tid=4&amp;mp_id=Ug8KAJ9Rokxm6%2F6xse2ckieAEmU8ln%2Bs0FMHh0ddMeOPKSvvChm1%2B49uu3M7xXEEc0O5zh8bhUQRhaeYAmKl4yJkOf7l9%2BqM%2FdKC0424Mqg%3D&amp;et=1" TargetMode="External"/><Relationship Id="rId102" Type="http://schemas.openxmlformats.org/officeDocument/2006/relationships/hyperlink" Target="http://mavat.moin.gov.il/MavatPS/Forms/SV4.aspx?tid=4&amp;et=1&amp;PL_ID=pNa176SYIBnKl0EQmRg43HyUQ3JLmJ9jY86R%2Bc5yfbyhWvqC3rezcCgPSt1xTBw%2FgXvj0YZeZzD38jDKthfsdQlX6rcq%2BmsbBvI6k%2FFs80k%3D" TargetMode="External"/><Relationship Id="rId123" Type="http://schemas.openxmlformats.org/officeDocument/2006/relationships/hyperlink" Target="http://www.mavat.moin.gov.il/MavatPS/Forms/SV4.aspx?tid=4&amp;et=1&amp;mp_id=5qN4eKb%2fqjixJuf7ypWmn0saKIojpVNigZF42INJhLS1tVSsD3ucDpwD6H1UKfomE66znzxQxuxMmqnYxW8Fr9Cu%2fO%2f6iK5eyFjwFn4fAVI%3d" TargetMode="External"/><Relationship Id="rId128" Type="http://schemas.openxmlformats.org/officeDocument/2006/relationships/hyperlink" Target="http://www.mavat.moin.gov.il/MavatPS/Forms/SV4.aspx?tid=4&amp;et=1&amp;mp_id=CliOXy1vENpPrtLJ6Ln6g6FpOkag5jpRVpjuOXRnl7Y0L3uaraVTTsuZlPavYwosJSp9ucOaiOO2jpqvG1BhSNjsEtq75qfh3W6ulDcwhbw%3d" TargetMode="External"/><Relationship Id="rId5" Type="http://schemas.openxmlformats.org/officeDocument/2006/relationships/hyperlink" Target="http://mavat.moin.gov.il/MavatPS/Forms/SV4.aspx?tid=4&amp;mp_id=pNa176SYIBmzEiRGiMuaNL6e4MELU24rgAj1Owor742gtwJyQXmcVHWMNBGeAlyTWyDBaakxO6qnnxlUwCIE1atg221xhhcMpuhtBc5dxmg%3D&amp;et=1" TargetMode="External"/><Relationship Id="rId90" Type="http://schemas.openxmlformats.org/officeDocument/2006/relationships/hyperlink" Target="http://mavat.moin.gov.il/MavatPS/Forms/SV4.aspx?tid=4&amp;et=1&amp;PL_ID=zOPwJlxOSdb9Dv%2BYK1ioBHKUvTcaMLRWOiOy8WR%2BqIDCrvyXjzyfQRcaUC4in9qS9Q5ctOxlpDZ0rGz9OCRtgaGU9mut9si4" TargetMode="External"/><Relationship Id="rId95" Type="http://schemas.openxmlformats.org/officeDocument/2006/relationships/hyperlink" Target="http://mavat.moin.gov.il/MavatPS/Forms/SV4.aspx?tid=4&amp;et=1&amp;PL_ID=Pe%2FZIjMi50Tm0cy2zDrHa1G%2F7V9kaikT3gBrHBKpykb020GTBpgn4GTrAbbw66btPd%2Frtmu1aIrdXOlrwGvk3GiJtJ82ubXs" TargetMode="External"/><Relationship Id="rId22" Type="http://schemas.openxmlformats.org/officeDocument/2006/relationships/hyperlink" Target="http://mavat.moin.gov.il/MavatPS/Forms/SV4.aspx?tid=4&amp;mp_id=toxt5Jlr2Xy%2BftSAAppDAdNng0GBeCYs2MZeQ40zNtKPK%2BuN8GUFqMKawvGv1gzCHN8ea72bzpVqlpL8YCoQgyP9hqmnO6yk&amp;et=1" TargetMode="External"/><Relationship Id="rId27" Type="http://schemas.openxmlformats.org/officeDocument/2006/relationships/hyperlink" Target="http://mavat.moin.gov.il/MavatPS/Forms/SV4.aspx?tid=4&amp;mp_id=rl9keFhkY1mEQMrqPs5amyRK3xHStTV8%2F0Wg20%2B0z9jRM0tTTQZgF0sSMJzF6s0jM3ZcmAsdPQZDn44T%2B9GJfvwWh96Z3jca&amp;et=1" TargetMode="External"/><Relationship Id="rId43" Type="http://schemas.openxmlformats.org/officeDocument/2006/relationships/hyperlink" Target="http://mavat.moin.gov.il/MavatPS/Forms/SV4.aspx?tid=4&amp;mp_id=toxt5Jlr2XyxWq6rVCSlpiwKJrczHLVbJ65KW2sO1PGfSk0QrOE59k9KQv6ZIchxXYXusxQm%2FJC%2FI2Pogt7j3pa4C93aDZpc&amp;et=1" TargetMode="External"/><Relationship Id="rId48" Type="http://schemas.openxmlformats.org/officeDocument/2006/relationships/hyperlink" Target="http://mavat.moin.gov.il/MavatPS/Forms/SV4.aspx?tid=4&amp;mp_id=uSVsB8tGjuQBsi1A5qczCc2M46dxjg%2FsKebsvsDBQAVzOcHnXPULIza1%2FHokE9G%2Bg4rZED0omWXQU98u96AtIQcCRpPmhrGF&amp;et=1" TargetMode="External"/><Relationship Id="rId64" Type="http://schemas.openxmlformats.org/officeDocument/2006/relationships/hyperlink" Target="http://mavat.moin.gov.il/MavatPS/Forms/SV4.aspx?tid=4&amp;mp_id=uZCevTYfmoTyhao8i2vBF3ahs%2B2flYf3cs1h3DZHThyXPd2qOCg0d1gIEUi7SWTXPXc%2FGeSFS2GSbDRqysDOgWev%2BKVT3b%2Fw&amp;et=1" TargetMode="External"/><Relationship Id="rId69" Type="http://schemas.openxmlformats.org/officeDocument/2006/relationships/hyperlink" Target="http://mavat.moin.gov.il/MavatPS/Forms/SV4.aspx?tid=4&amp;mp_id=RmgmgT44k2Oxdtmxu2%2BhxeCyfPpsXPwNGrf8PCv8K2xJBugjqFXTatMuOimaQz%2BSMtRLjs2MBnmFpYprklAYtQgwO69NwBxt&amp;et=1" TargetMode="External"/><Relationship Id="rId113" Type="http://schemas.openxmlformats.org/officeDocument/2006/relationships/hyperlink" Target="http://mavat.moin.gov.il/MavatPS/Forms/SV4.aspx?tid=4&amp;mp_id=pNa176SYIBl4n3XGjXTGw9sTFUj%2B3OOyOhwdSlkcJXGTZqI1ZZnSrTTBo%2FzezOI59JO%2FqHtPgNLNeSN0JWeyFuQ0eRoJ09BGxCRSAkOJZVc%3D&amp;et=1" TargetMode="External"/><Relationship Id="rId118" Type="http://schemas.openxmlformats.org/officeDocument/2006/relationships/hyperlink" Target="http://www.mavat.moin.gov.il/MavatPS/Forms/SV4.aspx?tid=4&amp;et=1&amp;mp_id=pNa176SYIBlVWbzYbYWg5kB0EsO1LdxkGqXwKL6mkjoWWhO0FFXYD7YhZejuCY6dX%2f8VkgwvT9g8NqTT%2borwesiMxHonmINXmdiKpQy8Ysk%3d" TargetMode="External"/><Relationship Id="rId134" Type="http://schemas.openxmlformats.org/officeDocument/2006/relationships/hyperlink" Target="http://www.mavat.moin.gov.il/MavatPS/Forms/SV4.aspx?tid=4&amp;et=1&amp;mp_id=pNa176SYIBmKN0qHSHoSjpua0Fu6t1iJ2rRZ3FYFVA%2bFxvV5vk%2fxjMoMIXkldpMultMPkA7cw58amQNGDeaLTAY5OWH4YQnJpiF23gjR%2bxY%3d" TargetMode="External"/><Relationship Id="rId80" Type="http://schemas.openxmlformats.org/officeDocument/2006/relationships/hyperlink" Target="http://mavat.moin.gov.il/MavatPS/Forms/SV4.aspx?tid=4&amp;mp_id=aKcNmHyfH2myPbKgfi79tLHOUYy3%2BOL%2BedP8cCTqkDi8wuAL0sn2SJwz0HUpH8Wf6g%2BSCAm0Q4krdpEv7wIb%2FE79wauLzjmg&amp;et=1" TargetMode="External"/><Relationship Id="rId85" Type="http://schemas.openxmlformats.org/officeDocument/2006/relationships/hyperlink" Target="http://mavat.moin.gov.il/MavatPS/Forms/SV4.aspx?tid=4&amp;et=1&amp;PL_ID=CEsmHTjsS%2F7ezne36NET2btHk4Vjepy2xyEu%2FXNp%2FEGAMs9cveEjseoAw8yZwW9hGLP2T8%2Bcv7cI8YjtuCNju4c32avrGty%2B" TargetMode="External"/><Relationship Id="rId12" Type="http://schemas.openxmlformats.org/officeDocument/2006/relationships/hyperlink" Target="http://mavat.moin.gov.il/MavatPS/Forms/SV4.aspx?tid=4&amp;mp_id=Ug8KAJ9Rokzo0rXS7Y6iH66lAEbfeojK%2FdueesHWvNTZ5PM0ZHvLtNE%2BXLZEF2qrcJqLp2v8cmgLQJCcb%2FuPT4hBEsUtIuld9yrVqkE0qq8%3D&amp;et=1" TargetMode="External"/><Relationship Id="rId17" Type="http://schemas.openxmlformats.org/officeDocument/2006/relationships/hyperlink" Target="http://mavat.moin.gov.il/MavatPS/Forms/SV4.aspx?tid=4&amp;mp_id=Pe%2FZIjMi50RtWsgnINLs3rpiLhib%2Fmi%2BxXyBj48zBXJHaUghIW6tq1EU0rFfNdq%2FlNsP7dkrKGuX%2BgahiWs7WuGpkBzYisF6&amp;et=1" TargetMode="External"/><Relationship Id="rId33" Type="http://schemas.openxmlformats.org/officeDocument/2006/relationships/hyperlink" Target="http://mavat.moin.gov.il/MavatPS/Forms/SV4.aspx?tid=4&amp;mp_id=j6C1I7farCD5GhxfGzV%2BRRaDRYOnBbeeUtuu47PSVKRFEI1IlXhL2fp3f3Goe9CGaTJzW3JkNODdYckWF1WF%2BvosevLkobAV&amp;et=1" TargetMode="External"/><Relationship Id="rId38" Type="http://schemas.openxmlformats.org/officeDocument/2006/relationships/hyperlink" Target="http://mavat.moin.gov.il/MavatPS/Forms/SV4.aspx?tid=4&amp;mp_id=i4gWzAglpsAO0dNgTxsdHvzFS0qNSjePFzHUSTVR8O8tYtayg1mhXE%2FUVl3bxIFRqoSm7F%2FOQBu%2BsJpgr93NM1Fm5cneITo1&amp;et=1" TargetMode="External"/><Relationship Id="rId59" Type="http://schemas.openxmlformats.org/officeDocument/2006/relationships/hyperlink" Target="http://mavat.moin.gov.il/MavatPS/Forms/SV4.aspx?tid=4&amp;mp_id=TnQK4Fr5N%2BRu9dplYxyHz%2Bmcf5U%2FdUxA3O8lllhsb2ZBIn9FDfqVydU5gv0N2arCMwmngcEZoeSTMNBQ25nPp9kPl2AzBqtB&amp;et=1" TargetMode="External"/><Relationship Id="rId103" Type="http://schemas.openxmlformats.org/officeDocument/2006/relationships/hyperlink" Target="http://mavat.moin.gov.il/MavatPS/Forms/SV4.aspx?tid=4&amp;et=1&amp;PL_ID=4QucDVMFakexJQ4D36uTTQ%2FrO9%2FRCq6qpnfD3yxq8e560hvvfxUsn%2FPUgfkYw76PaJqjCbfLsztjyUYkCmMq9JLnbYPzyNEU3Grq0pvyAfQ%3D" TargetMode="External"/><Relationship Id="rId108" Type="http://schemas.openxmlformats.org/officeDocument/2006/relationships/hyperlink" Target="http://mavat.moin.gov.il/MavatPS/Forms/SV4.aspx?tid=4&amp;et=1&amp;PL_ID=4QucDVMFakesCFMAbNdcVmM%2BcYxvWv8VcAdB2ySIzPTus%2Bm4Q%2Bqu%2BbsbwPwjh1jzw7RTcN0BVjgCtPQOWFRgzvt4RZMQPFd8QKLzimNomJY%3D" TargetMode="External"/><Relationship Id="rId124" Type="http://schemas.openxmlformats.org/officeDocument/2006/relationships/hyperlink" Target="http://www.mavat.moin.gov.il/MavatPS/Forms/SV4.aspx?tid=4&amp;et=1&amp;mp_id=4QucDVMFakegTAUQuC%2bpurhRblbmKmKwPpB8Bal%2fsH57SzqNDWSX2W1avqrS92kczhi9trT4LEOLuWRY3WCcPI4C3sKAbChP%2bDWZGGMZJB8%3d" TargetMode="External"/><Relationship Id="rId129" Type="http://schemas.openxmlformats.org/officeDocument/2006/relationships/hyperlink" Target="http://www.mavat.moin.gov.il/MavatPS/Forms/SV4.aspx?tid=4&amp;et=1&amp;mp_id=pNa176SYIBn0wvbVtCMGAHcHwUijUFhbrAXgjEnDRmRYmjyHpMNQ424Z0J1qvhP0YKvWoiko21UZQFAUu4NfESaXtyQ4WOmE2rQyVJ6NyJM%3d" TargetMode="External"/><Relationship Id="rId54" Type="http://schemas.openxmlformats.org/officeDocument/2006/relationships/hyperlink" Target="http://mavat.moin.gov.il/MavatPS/Forms/SV4.aspx?tid=4&amp;mp_id=4lza3AoSrBK0wH%2FdSPA1yXNx1K8U4SSqFzVt9Sh3%2FstOuZ9s2bumx841PjU3To9JNjB%2FiyL%2BmO9GdG3%2FvxTyI14%2BjTz9BE2k&amp;et=1" TargetMode="External"/><Relationship Id="rId70" Type="http://schemas.openxmlformats.org/officeDocument/2006/relationships/hyperlink" Target="http://mavat.moin.gov.il/MavatPS/Forms/SV4.aspx?tid=4&amp;mp_id=yNaZvCw8Tq9%2FFWb%2FOMCxaLkZq2S3tggyi8X%2BQGIkOH4XYsFsP7S%2F4SiFzCtKI3lLRlh05j%2BLa4%2FA6IEmk7S%2BoAjvZrLCy8pE&amp;et=1" TargetMode="External"/><Relationship Id="rId75" Type="http://schemas.openxmlformats.org/officeDocument/2006/relationships/hyperlink" Target="http://mavat.moin.gov.il/MavatPS/Forms/SV4.aspx?tid=4&amp;mp_id=toxt5Jlr2Xyz%2BIA2Sh8mehOTXAAnqqAimX2CCBtKPzrKkWCnrGmREgFp28RtUcg6Qf%2FPoCkpRYXFuJ5dVY1VtUX5BnFwnovG&amp;et=1" TargetMode="External"/><Relationship Id="rId91" Type="http://schemas.openxmlformats.org/officeDocument/2006/relationships/hyperlink" Target="http://mavat.moin.gov.il/MavatPS/Forms/SV4.aspx?tid=4&amp;et=1&amp;PL_ID=Ug8KAJ9RokyE4Z3KxtX5tb5Q5s53YmZfpcTtKAfoy2%2BJpA1PpsNP0aHR6MJZFpLhUs5tl1O5cE%2FJ%2BUR9bEff70jmTA2%2FvgWl3s7r8pS7kYg%3D" TargetMode="External"/><Relationship Id="rId96" Type="http://schemas.openxmlformats.org/officeDocument/2006/relationships/hyperlink" Target="http://mavat.moin.gov.il/MavatPS/Forms/SV4.aspx?tid=4&amp;et=1&amp;PL_ID=Pe%2FZIjMi50Q5GM0D5SWJPobgKKNAYtJWPI4QQIOOjuEGUqJFvQTlzhvy%2Bwhf4dHCeyL721F2wAWrXrIhpoU7UrYQxP0FCfXA" TargetMode="External"/><Relationship Id="rId1" Type="http://schemas.openxmlformats.org/officeDocument/2006/relationships/hyperlink" Target="http://mavat.moin.gov.il/MavatPS/Forms/SV4.aspx?tid=4&amp;mp_id=9JXvsHX0b88rMgS1ASZFlxlJN1Gg4sj0QGOBPUAWMN5xwT0AnI383u0TNDANfrmZRDPDZ6Kkj3SRpTWD%2FbZBMZIx1Hqxan3F&amp;et=1" TargetMode="External"/><Relationship Id="rId6" Type="http://schemas.openxmlformats.org/officeDocument/2006/relationships/hyperlink" Target="http://mavat.moin.gov.il/MavatPS/Forms/SV4.aspx?tid=4&amp;mp_id=HJlsIqxxesCdnBPwg9Ejp3TKWg2hLi87sJ1JzXsCho9JIe42H6T7QQ1sPYg%2Bl1OINc0%2Bmi0Rra%2FYcDd2IyxGWHSsa9M0yf4g&amp;et=1" TargetMode="External"/><Relationship Id="rId23" Type="http://schemas.openxmlformats.org/officeDocument/2006/relationships/hyperlink" Target="http://mavat.moin.gov.il/MavatPS/Forms/SV4.aspx?tid=4&amp;mp_id=XPbwSNpey4jvSMCqqi997x%2BCNe%2FJIDf3QrerRgw281KhKpjxxsGmANUz0IkwwFY4Y4%2FaZrUyl%2BvUsDvmDQTs6hZOLXxhU4hF&amp;et=1" TargetMode="External"/><Relationship Id="rId28" Type="http://schemas.openxmlformats.org/officeDocument/2006/relationships/hyperlink" Target="http://mavat.moin.gov.il/MavatPS/Forms/SV4.aspx?tid=4&amp;mp_id=UqFGGKKG29HOyiFlkFsa%2Fd9Om5EmxdNzNfTr4TLsVihRfH4%2FHOYbrJjLqYP8PmX7lQAfWaxMFcNNoqnkruKCuy%2FBcFlrx1tq&amp;et=1" TargetMode="External"/><Relationship Id="rId49" Type="http://schemas.openxmlformats.org/officeDocument/2006/relationships/hyperlink" Target="http://mavat.moin.gov.il/MavatPS/Forms/SV4.aspx?tid=4&amp;mp_id=W%2FuJEd3c7hVjzxIWeZrvTmpVwYf8jsHmzoCDxQ8LnpbVEQwdtrQz1ouu%2FuzUMyj3MTfPtZIolaDHIcr9FZ6qzTm3R4pWRht8&amp;et=1" TargetMode="External"/><Relationship Id="rId114" Type="http://schemas.openxmlformats.org/officeDocument/2006/relationships/hyperlink" Target="http://mavat.moin.gov.il/MavatPS/Forms/SV4.aspx?tid=4&amp;et=1&amp;PL_ID=X5T8ONJoL81qCq8V0W8%2BGBQzqU6vFsyaNoU11L29FtaS2lqYG96GlfUpEA7%2BWd2cjDH6TMAI2bkB0styq0IuYOqy23Qbuukn" TargetMode="External"/><Relationship Id="rId119" Type="http://schemas.openxmlformats.org/officeDocument/2006/relationships/hyperlink" Target="http://www.mavat.moin.gov.il/MavatPS/Forms/SV4.aspx?tid=4&amp;et=1&amp;mp_id=pNa176SYIBn0wvbVtCMGAEGg2OM2mhnfGtY7pF%2bfpPE1Jm15o0sDloPrGFQA%2fu0gAtunRBiHHlr8wCWgm0iHNhQSeqI5Zyk29wyK2AraHns%3d" TargetMode="External"/><Relationship Id="rId44" Type="http://schemas.openxmlformats.org/officeDocument/2006/relationships/hyperlink" Target="http://mavat.moin.gov.il/MavatPS/Forms/SV4.aspx?tid=4&amp;mp_id=LnmnBZBQTCxGhalu1PRnq9Hxzy8mtmD%2FnZox6XMo%2Fwx%2BF4s9Q61m80kAPliMbmGNFi5KvXZV%2B%2FTfgCVTqe0iKiQPgCmwU9cK&amp;et=1" TargetMode="External"/><Relationship Id="rId60" Type="http://schemas.openxmlformats.org/officeDocument/2006/relationships/hyperlink" Target="http://mavat.moin.gov.il/MavatPS/Forms/SV4.aspx?tid=4&amp;mp_id=4QucDVMFakdQ4RIuIAm3jTHE6A1nhbQ56IlfpJ399GnDTm2sQZddy2qXbhVCxQ6yVRkLEbYj0FtSAcsaxfHSvjAfHGKpdcL39hnWuXjWhMM%3D&amp;et=1" TargetMode="External"/><Relationship Id="rId65" Type="http://schemas.openxmlformats.org/officeDocument/2006/relationships/hyperlink" Target="http://mavat.moin.gov.il/MavatPS/Forms/SV4.aspx?tid=4&amp;mp_id=KhqwQirVxHptsrcSS0fBZ241sGJeTAdOoQmr7kyP4Y6uDh%2FoF4JcJIGqKp6pEDU66ufp9PV13Z7MSaERrAFqVxR9IA%2BgC8aZ&amp;et=1" TargetMode="External"/><Relationship Id="rId81" Type="http://schemas.openxmlformats.org/officeDocument/2006/relationships/hyperlink" Target="http://mavat.moin.gov.il/MavatPS/Forms/SV4.aspx?tid=4" TargetMode="External"/><Relationship Id="rId86" Type="http://schemas.openxmlformats.org/officeDocument/2006/relationships/hyperlink" Target="http://mavat.moin.gov.il/MavatPS/Forms/SV4.aspx?tid=4&amp;et=1&amp;PL_ID=Bi%2FbMBm4tfIHqRwDtR5mickJMhfGcC3NTft9wAoYpRtZf3KBMBNCgnKFi0Ee8wf2nF4YyDoiKRZrqeK4%2FZTsS7aIuD%2Fdig6V" TargetMode="External"/><Relationship Id="rId130" Type="http://schemas.openxmlformats.org/officeDocument/2006/relationships/hyperlink" Target="http://mavat.moin.gov.il/MavatPS/Forms/SV4.aspx?tid=4&amp;et=1&amp;PL_ID=4QucDVMFakcfHbY6hd2%2BHdFO5uC4%2BW1ucMIxBsCzRXOHZWk6CslsULEWJID1%2B%2BShVCvBwvAmcBBMcfnEsg7R%2FvDxcWJtxb5ZakDfylSQOf0%3D" TargetMode="External"/><Relationship Id="rId135" Type="http://schemas.openxmlformats.org/officeDocument/2006/relationships/hyperlink" Target="http://mavat.moin.gov.il/MavatPS/Forms/SV4.aspx?tid=4&amp;et=1&amp;PL_ID=pNa176SYIBkBCKBkIiB9gMkHt3wcsSz3g%2FhidHRNCdsnitrsiGS6EnCtWjimz9AJws10RoPZaLtfvyDOAoWrSvFpyAHtzFs49UgcOy6UyOg%3D" TargetMode="External"/><Relationship Id="rId13" Type="http://schemas.openxmlformats.org/officeDocument/2006/relationships/hyperlink" Target="http://mavat.moin.gov.il/MavatPS/Forms/SV4.aspx?tid=4&amp;mp_id=4lza3AoSrBKD55NsVv%2BryEnTZIzF19zJkNXrKF9kPSZyS1kIFZ8rINvWES4TlHuAb1itBH4a2LLgxgrpzyPkZ2%2F6y1gh0xPy&amp;et=1" TargetMode="External"/><Relationship Id="rId18" Type="http://schemas.openxmlformats.org/officeDocument/2006/relationships/hyperlink" Target="http://mavat.moin.gov.il/MavatPS/Forms/SV4.aspx?tid=4&amp;mp_id=LnmnBZBQTCzxYtmLwv5VJNxLfG%2B4NFRK29NXbi5mk1GX8OX5WBVL1T%2F5%2F%2BwOBcjKEXe3jXs3p%2BRIOucR9zOQPKB5jGl2vOdQ&amp;et=1" TargetMode="External"/><Relationship Id="rId39" Type="http://schemas.openxmlformats.org/officeDocument/2006/relationships/hyperlink" Target="http://mavat.moin.gov.il/MavatPS/Forms/SV4.aspx?tid=4&amp;mp_id=UqFGGKKG29FluJYeZuJLB%2BcIrVT7Ruq7L6jzBRZqQi%2F8%2BIjkeBsLx7Pme%2F8t2f67tDjbKBcwhfT3LEz1dmtlQyfecQ%2FTlvGh&amp;et=1" TargetMode="External"/><Relationship Id="rId109" Type="http://schemas.openxmlformats.org/officeDocument/2006/relationships/hyperlink" Target="http://mavat.moin.gov.il/MavatPS/Forms/SV4.aspx?tid=4&amp;et=1&amp;PL_ID=4QucDVMFakd2fRoiOwzISvtDdXubQq2IWLMC1v5pO54OlIcTTMCDu1wZO9rzjDrJxdTUuY%2Fo0FDoPZzd7jQ3O0OaRc19SS%2BBZkJWEirwzAc%3D" TargetMode="External"/><Relationship Id="rId34" Type="http://schemas.openxmlformats.org/officeDocument/2006/relationships/hyperlink" Target="http://mavat.moin.gov.il/MavatPS/Forms/SV4.aspx?tid=4&amp;mp_id=KhqwQirVxHp4m4FJ5XroKAblAkggMrCepapia71lO3Mp2R6LD0TNmrZwBrU0S35ANY8tufQA%2BIP0uMKpSPbpr1nkAIck6hID&amp;et=1" TargetMode="External"/><Relationship Id="rId50" Type="http://schemas.openxmlformats.org/officeDocument/2006/relationships/hyperlink" Target="http://mavat.moin.gov.il/MavatPS/Forms/SV4.aspx?tid=4&amp;mp_id=4QucDVMFakfAYHGqXgQxmq1XAOuwhY20hQn3U9oQppvzWiRu1twrQHBMdmxVcaY%2FYrSJaxoosTHpgNLdEiPzHJRONo4T7G3Y5sD8xgCKzig%3D&amp;et=1" TargetMode="External"/><Relationship Id="rId55" Type="http://schemas.openxmlformats.org/officeDocument/2006/relationships/hyperlink" Target="http://mavat.moin.gov.il/MavatPS/Forms/SV4.aspx?tid=4&amp;mp_id=Ug8KAJ9RokyeqKDrSlhLcnh0lM6Tgb1lqf1%2B9UqziyP4MMeWu89OP5J8awLKL803MOijzctJ5i4f5rZ04FNeZlBmSoSmMF5fyJNI883CSsA%3D&amp;et=1" TargetMode="External"/><Relationship Id="rId76" Type="http://schemas.openxmlformats.org/officeDocument/2006/relationships/hyperlink" Target="http://mavat.moin.gov.il/MavatPS/Forms/SV4.aspx?tid=4&amp;mp_id=4QucDVMFakePE3sn6wtOdcO0dJ1CNwYDfTtT8K8kEt7QA2Uqe6R8xUa6Wg0WL0nnS7TcVTm2aXNiH91dkBFhyp7j0S%2FYQQcdo6CoaisDIZM%3D&amp;et=1" TargetMode="External"/><Relationship Id="rId97" Type="http://schemas.openxmlformats.org/officeDocument/2006/relationships/hyperlink" Target="http://mavat.moin.gov.il/MavatPS/Forms/SV4.aspx?tid=4&amp;et=1&amp;PL_ID=uZCevTYfmoR15oEuerL5UVMPry3Dcd5gl9%2Ba57YoVINIP99axMO%2F7Xc5GmI5ezzE0ZZ2B1Hf99Nzp%2Bj%2BeznHas3ilJDfY7gp" TargetMode="External"/><Relationship Id="rId104" Type="http://schemas.openxmlformats.org/officeDocument/2006/relationships/hyperlink" Target="http://www.mavat.moin.gov.il/MavatPS/Forms/SV4.aspx?tid=4&amp;et=1&amp;mp_id=4QucDVMFakc0iPoxEgoNG%2fsBxb2B0oa%2faZ9KefUEilvdL9wo5xeDHMIIvJKzpk9uzED%2b83GpGkRzI8c57Mwxk2MarejYtKzmauS0g5tGcZc%3d" TargetMode="External"/><Relationship Id="rId120" Type="http://schemas.openxmlformats.org/officeDocument/2006/relationships/hyperlink" Target="http://www.mavat.moin.gov.il/MavatPS/Forms/SV4.aspx?tid=4&amp;et=1&amp;mp_id=Ug8KAJ9RokwLaiPr%2baVRj3551U2Y4rZOuSj5i7VUMvQoQ5RbZI4qxXx%2f%2fYxl4tZz0t8vSI5y6HRp3n2cHKMnXd0TOVtIIPA30lswbAFWzZE%3d" TargetMode="External"/><Relationship Id="rId125" Type="http://schemas.openxmlformats.org/officeDocument/2006/relationships/hyperlink" Target="http://www.mavat.moin.gov.il/MavatPS/Forms/SV4.aspx?tid=4&amp;et=1&amp;mp_id=4QucDVMFakfcc2EHDsRj21Cuzd6kNI4xORdDDQptkYYtoPF9qqRkWutBef3dN9MNPQLSVnVWDaMJG3DxVZ1IYct798X%2fJ3tr63XKpK1sZyI%3d" TargetMode="External"/><Relationship Id="rId7" Type="http://schemas.openxmlformats.org/officeDocument/2006/relationships/hyperlink" Target="http://mavat.moin.gov.il/MavatPS/Forms/SV4.aspx?tid=4&amp;mp_id=rYV8n14yVGGqmNfd6kFprzQDvzo0WBDz%2Ftl1YZLuAs7xUIH%2BNtjwUvBX%2FlkJgShhTvwnnO2zaVQ8OpySNEuAIoLAapyDKrHh&amp;et=1" TargetMode="External"/><Relationship Id="rId71" Type="http://schemas.openxmlformats.org/officeDocument/2006/relationships/hyperlink" Target="http://mavat.moin.gov.il/MavatPS/Forms/SV4.aspx?tid=4&amp;mp_id=TnQK4Fr5N%2BSb3wO9StX6EXKlTkXgjCumogS4%2BmTNCaJMReL5ymDKsyx0TnViOJgB%2FeDLZOS9MQaj5GrxYfKl8LNkMuIaZ5%2Fa&amp;et=1" TargetMode="External"/><Relationship Id="rId92" Type="http://schemas.openxmlformats.org/officeDocument/2006/relationships/hyperlink" Target="http://mavat.moin.gov.il/MavatPS/Forms/SV4.aspx?tid=4&amp;et=1&amp;PL_ID=Ug8KAJ9RokzEv5Cp2Rx2QYabvaHOr%2FAsxC1ydKvImqPhSHcjveoqjnOR2AhTZXSOGdq%2BqBD1qXHUwG0j9wgVT4VkxMa0vpoS%2FNsxjGoJkcs%3D" TargetMode="External"/><Relationship Id="rId2" Type="http://schemas.openxmlformats.org/officeDocument/2006/relationships/hyperlink" Target="http://mavat.moin.gov.il/MavatPS/Forms/SV4.aspx?tid=4&amp;mp_id=XPbwSNpey4iyEDY%2BoF6WpCyljFRWaDBupPM%2FdBxRxVfXWt71aJRsZv40HuAHZDwGdAYq%2Bbjyv5m26Hb5ASd2124%2BhDXMECZ2&amp;et=1" TargetMode="External"/><Relationship Id="rId29" Type="http://schemas.openxmlformats.org/officeDocument/2006/relationships/hyperlink" Target="http://mavat.moin.gov.il/MavatPS/Forms/SV4.aspx?tid=4&amp;mp_id=Pe%2FZIjMi50QJSZgUSwZN7%2B%2BhCRFYT6apmQ7pe%2FUYHEnJs5PnnsSdnUDQZbP1fQYZJxksFgjfwXRHTf%2B2pjb8EM8c0rpQaO98&amp;et=1" TargetMode="External"/><Relationship Id="rId24" Type="http://schemas.openxmlformats.org/officeDocument/2006/relationships/hyperlink" Target="http://mavat.moin.gov.il/MavatPS/Forms/SV4.aspx?tid=4&amp;mp_id=Ug8KAJ9RokyT77ZZWgiuB4ru5X2h3xCP%2FIZC9uAUsqASlj6yXGrd9l%2B69rdYlOFwGdPt%2BeGkg%2BINdPr%2BWB%2BHoKG6Tal6a%2FciqPqqrwJk03U%3D&amp;et=1" TargetMode="External"/><Relationship Id="rId40" Type="http://schemas.openxmlformats.org/officeDocument/2006/relationships/hyperlink" Target="http://mavat.moin.gov.il/MavatPS/Forms/SV4.aspx?tid=4&amp;mp_id=4QucDVMFakeZnpCTKJhkBkFA40dEOww7C83X1SA5hTcbfEXepE%2BX%2B5pGQegR%2FW%2Fdl%2FpW8C3nVY%2B0SlPS3B5mSAvrZGbO0v8sA7WpInbMYk0%3D&amp;et=1" TargetMode="External"/><Relationship Id="rId45" Type="http://schemas.openxmlformats.org/officeDocument/2006/relationships/hyperlink" Target="http://mavat.moin.gov.il/MavatPS/Forms/SV4.aspx?tid=4&amp;mp_id=4lza3AoSrBI%2BExQDGasplxI8CEukN%2FlHohX4agBpDPcZO8ZxOgmVbLpZTj41PoCzTM70ETYmLL5H444Tl9X8UiQYJpKckOND&amp;et=1" TargetMode="External"/><Relationship Id="rId66" Type="http://schemas.openxmlformats.org/officeDocument/2006/relationships/hyperlink" Target="http://mavat.moin.gov.il/MavatPS/Forms/SV4.aspx?tid=4&amp;mp_id=Ug8KAJ9Rokw42%2F1e8Ho6LAooXS%2B%2F0aRMqQkoAwWkkoiU01GiZXibpNTLWgt%2FtshYxK73JveFIzbIXWcLAiE1RkpUJ3AVC0usXRobROcGbJM%3D&amp;et=1" TargetMode="External"/><Relationship Id="rId87" Type="http://schemas.openxmlformats.org/officeDocument/2006/relationships/hyperlink" Target="http://mavat.moin.gov.il/MavatPS/Forms/SV4.aspx?tid=4&amp;et=1&amp;PL_ID=LnmnBZBQTCxo4btkKalLzdLQISAj5HXE5szCzof5m9LAmgYAHG6O4WonXqnGx2Zc4DtMr8a5CdBW3BrUQ2SmIsC3p29QKaFi" TargetMode="External"/><Relationship Id="rId110" Type="http://schemas.openxmlformats.org/officeDocument/2006/relationships/hyperlink" Target="http://mavat.moin.gov.il/MavatPS/Forms/SV4.aspx?tid=4&amp;et=1&amp;PL_ID=Ug8KAJ9RokzO2gp1Xscrpt%2B5t5cyif5zJutYBXsgEO4JMK4uw82k%2BVai01GzW1HaZ6wQ6NPoJ0Sr2ykR%2FgXKC6Td3rPDySyhYpzMYmMl648%3D" TargetMode="External"/><Relationship Id="rId115" Type="http://schemas.openxmlformats.org/officeDocument/2006/relationships/hyperlink" Target="http://www.mavat.moin.gov.il/MavatPS/Forms/SV4.aspx?tid=4&amp;et=1&amp;mp_id=ppnCWTcsST8DDyKzmynIiNQ4UjhLfCVdJPR9AuCgXdROf%2f2NTohl6HQ%2bujoTzeFpZW1OtbbNAhESKM8Z2OhxI6dvppKLHGBCkR2eqkWj8oY%3d" TargetMode="External"/><Relationship Id="rId131" Type="http://schemas.openxmlformats.org/officeDocument/2006/relationships/hyperlink" Target="http://www.mavat.moin.gov.il/MavatPS/Forms/SV4.aspx?tid=4&amp;et=1&amp;mp_id=CliOXy1vENq2A2NKAXwgBJH6pV3Oe3C9DpHEBTFLDpdjTHM%2fR7XtjoGf8%2fxCz1e0F%2fV8qcTZZphK8QX2eEY%2ff%2bG8ijPjNX7%2fgqRTRN2O8f8%3d" TargetMode="External"/><Relationship Id="rId136" Type="http://schemas.openxmlformats.org/officeDocument/2006/relationships/printerSettings" Target="../printerSettings/printerSettings1.bin"/><Relationship Id="rId61" Type="http://schemas.openxmlformats.org/officeDocument/2006/relationships/hyperlink" Target="http://mavat.moin.gov.il/MavatPS/Forms/SV4.aspx?tid=4&amp;mp_id=toxt5Jlr2XxwF7F4bg%2BQfA8NUSjRx29uryKHWK5G7%2Bl4W9ZoeRpXZZcqs6pMxfD2INMEudR1WiG2FtKyqMJdu8pAg43bmvtn&amp;et=1" TargetMode="External"/><Relationship Id="rId82" Type="http://schemas.openxmlformats.org/officeDocument/2006/relationships/hyperlink" Target="http://mavat.moin.gov.il/MavatPS/Forms/SV4.aspx?tid=4" TargetMode="External"/><Relationship Id="rId19" Type="http://schemas.openxmlformats.org/officeDocument/2006/relationships/hyperlink" Target="http://mavat.moin.gov.il/MavatPS/Forms/SV4.aspx?tid=4&amp;mp_id=I5sfoXwCgo7kZjdeR0mvzi7OUIIfakbf1nPAfPA5UM%2FgdbbOlxLBMBdmP3hqce%2FToAByDYRVPsRWVaKfXErfbk9VkYK7JhFQ&amp;et=1" TargetMode="External"/><Relationship Id="rId14" Type="http://schemas.openxmlformats.org/officeDocument/2006/relationships/hyperlink" Target="http://mavat.moin.gov.il/MavatPS/Forms/SV4.aspx?tid=4&amp;mp_id=XPbwSNpey4h4XyrQLnmNQX3bPjcMGRpFRnOjaPXQsPlX8tOThtrSmhS5VaPg7jXaWxpFzTaYBXBL862gGUDG3kGrX2b%2BmiM7&amp;et=1" TargetMode="External"/><Relationship Id="rId30" Type="http://schemas.openxmlformats.org/officeDocument/2006/relationships/hyperlink" Target="http://mavat.moin.gov.il/MavatPS/Forms/SV4.aspx?tid=4&amp;mp_id=yNaZvCw8Tq8QJlHokkIKGyFnuEOIqb6bgcq4fTjYyrn1JLP1qB3a0dSHjZYE72hRbXIhnoSKAYpcPaaSPN8njXZf3j1aE6%2B2&amp;et=1" TargetMode="External"/><Relationship Id="rId35" Type="http://schemas.openxmlformats.org/officeDocument/2006/relationships/hyperlink" Target="http://mavat.moin.gov.il/MavatPS/Forms/SV4.aspx?tid=4&amp;mp_id=jo229rQteiVjM3gWKQFRtV6Yuc6qr1QxFWvFUXJ00ksxf6ZPMmTTKe8jc%2BPVZ6NuFWp7srBiLg60CW0Z4hf2F%2FPYLZWgYaTF&amp;et=1" TargetMode="External"/><Relationship Id="rId56" Type="http://schemas.openxmlformats.org/officeDocument/2006/relationships/hyperlink" Target="http://mavat.moin.gov.il/MavatPS/Forms/SV4.aspx?tid=4&amp;mp_id=i4gWzAglpsAoMDo0VGtKhSkyCv4T0DQaD6zboQp2YaOrLflLPRr5N4IIKkUZRU4OSvTS%2B48gl9NZcMuKsD6OSkbnWYdLPyWS&amp;et=1" TargetMode="External"/><Relationship Id="rId77" Type="http://schemas.openxmlformats.org/officeDocument/2006/relationships/hyperlink" Target="http://mavat.moin.gov.il/MavatPS/Forms/SV4.aspx?tid=4&amp;mp_id=A%2BlcbkT7u%2FdmB2NueYmlyg0LeXjl9QdCcNZYfRtojeWq71XX3IDMI0RD5xNJfjYY22Ve0ehEoLcPdXa3cVlAzSkWPpgIlAps&amp;et=1" TargetMode="External"/><Relationship Id="rId100" Type="http://schemas.openxmlformats.org/officeDocument/2006/relationships/hyperlink" Target="http://mavat.moin.gov.il/MavatPS/Forms/SV4.aspx?tid=4&amp;et=1&amp;PL_ID=Pe%2FZIjMi50RlawHp%2BtTJloHg7Vx7lTe2QB3XWnbXc69oUA1JmXD5CLvYzf58%2FC%2BuBHKU0IMuXHNxotX1GQxtQwbdc0GSwlfc" TargetMode="External"/><Relationship Id="rId105" Type="http://schemas.openxmlformats.org/officeDocument/2006/relationships/hyperlink" Target="http://mavat.moin.gov.il/MavatPS/Forms/SV4.aspx?tid=4&amp;et=1&amp;PL_ID=4QucDVMFakfW8wqES8POxiYUj0CRUX%2Fv1Sza%2FZ9Ud%2F6%2BfJXfJTgxycB90geyocNbs%2FxvqATtfoIQXuXq3bcThmKJstN9aoVIpKVy%2BirFkhw%3D" TargetMode="External"/><Relationship Id="rId126" Type="http://schemas.openxmlformats.org/officeDocument/2006/relationships/hyperlink" Target="http://www.mavat.moin.gov.il/MavatPS/Forms/SV4.aspx?tid=4&amp;et=1&amp;mp_id=ppnCWTcsST%2fMPaIfc5aH1SVMQI1vUWTqwy%2f9%2bjd85NyTsUTUsO8YAKumyU4hKTLKvV0wdJe6HDUdFzQhPFVa3PdYn1DmwJqDumLAw0Y69OU%3d" TargetMode="External"/><Relationship Id="rId8" Type="http://schemas.openxmlformats.org/officeDocument/2006/relationships/hyperlink" Target="http://mavat.moin.gov.il/MavatPS/Forms/SV4.aspx?tid=4&amp;mp_id=pNa176SYIBnV1hv5Yh2caI%2BePP36z6UL4BmAT8JGwmpkGM8bEsF1hSPSrpnmlkNCATnbd6E%2Fs0TzeZAtZHm0009aPS%2F%2FZ%2Fs3N2nS%2FFoZ%2BJM%3D&amp;et=1" TargetMode="External"/><Relationship Id="rId51" Type="http://schemas.openxmlformats.org/officeDocument/2006/relationships/hyperlink" Target="http://mavat.moin.gov.il/MavatPS/Forms/SV4.aspx?tid=4&amp;mp_id=4lza3AoSrBJ7HFHEURw1ncQdovdBsxLMuXag%2FA8Sa1F1wwVKCdtfvuW5C%2FAweQfmJjlauhlqZKGZVdahTx74isBHFu5lquQ7&amp;et=1" TargetMode="External"/><Relationship Id="rId72" Type="http://schemas.openxmlformats.org/officeDocument/2006/relationships/hyperlink" Target="http://mavat.moin.gov.il/MavatPS/Forms/SV4.aspx?tid=4&amp;mp_id=4lza3AoSrBJ7dEqoyaxaKq4QCT8wJJWZnfyrvUjGVDcgLwXLfByx4JIyplVMI7iO9zFko89nxjelGTGHow%2FnUL0iEnAd8xME&amp;et=1" TargetMode="External"/><Relationship Id="rId93" Type="http://schemas.openxmlformats.org/officeDocument/2006/relationships/hyperlink" Target="http://mavat.moin.gov.il/MavatPS/Forms/SV4.aspx?tid=4&amp;et=1&amp;PL_ID=Ug8KAJ9Rokww1uTmGNQZmRsm%2FtNggFYRA1OGRgmSas%2BUdqBHNiqFvOHy0RJB%2F%2Bdeujbna7%2B%2FCwyVVdgGPnVcwXtbnA9VFZt1WOMrDMJWvaI%3D" TargetMode="External"/><Relationship Id="rId98" Type="http://schemas.openxmlformats.org/officeDocument/2006/relationships/hyperlink" Target="http://mavat.moin.gov.il/MavatPS/Forms/SV4.aspx?tid=4&amp;et=1&amp;PL_ID=4lza3AoSrBIgHuU4EjShekuyB1Hq19R2bQU4kxdgBBLZlh407U08s%2FhwKA2lFDXRMW5s7EErkvOei0zwN5g0pps2rtC1zibr" TargetMode="External"/><Relationship Id="rId121" Type="http://schemas.openxmlformats.org/officeDocument/2006/relationships/hyperlink" Target="http://www.mavat.moin.gov.il/MavatPS/Forms/SV4.aspx?tid=4&amp;et=1&amp;mp_id=CliOXy1vENrxV%2baYxvWCEKPitGkTZiStCTzunMZzs10xfXjkYzAaJY9QrmFPjVyeLU6JzY4Ok47%2fZ5ZiQn4EbbFvICg5oNR02lWEL8Ol7ts%3d" TargetMode="External"/><Relationship Id="rId3" Type="http://schemas.openxmlformats.org/officeDocument/2006/relationships/hyperlink" Target="http://mavat.moin.gov.il/MavatPS/Forms/SV4.aspx?tid=4&amp;mp_id=CliOXy1vENrLHB12LVDy%2FN8AEV09PmxbMDtp%2BTAyYN%2BbKkmRfKpcXCou4FSLQRnCcrtZTnBAgfPQSVyPO5KN6b90EpKXNWYRYzxJ0gJAtc4%3D&amp;et=1" TargetMode="External"/><Relationship Id="rId25" Type="http://schemas.openxmlformats.org/officeDocument/2006/relationships/hyperlink" Target="http://mavat.moin.gov.il/MavatPS/Forms/SV4.aspx?tid=4&amp;mp_id=DDrZ2mTgeH4DRhpoqFiL8cCS90dEwDIAaOgWGhH5%2FsrwCnORCJ79RskuxbjlxOXjS6ytG2JmJN3Ik0sWDbXPXTdY9Wd7%2FWPz&amp;et=1" TargetMode="External"/><Relationship Id="rId46" Type="http://schemas.openxmlformats.org/officeDocument/2006/relationships/hyperlink" Target="http://mavat.moin.gov.il/MavatPS/Forms/SV4.aspx?tid=4&amp;mp_id=58iDohQitfNRKcBXP4vWJxgR4u4dw5B3x0GcMn1EyJG7NJjiwOj8MpwJuOnW7ovk160n1qMW2ofxD%2FRG%2B64OeqKIw%2FWWk2Dv&amp;et=1" TargetMode="External"/><Relationship Id="rId67" Type="http://schemas.openxmlformats.org/officeDocument/2006/relationships/hyperlink" Target="http://mavat.moin.gov.il/MavatPS/Forms/SV4.aspx?tid=4&amp;mp_id=4SWgoTMrMNIgDNj4TUcNLqKE1zTgbqNQadnbAsAkEJb80W5jYPxphBFWslvYz%2BtFMNjPejju3s6LYa%2FmiGBZi77Dutc8ZyjK&amp;et=1" TargetMode="External"/><Relationship Id="rId116" Type="http://schemas.openxmlformats.org/officeDocument/2006/relationships/hyperlink" Target="http://www.mavat.moin.gov.il/MavatPS/Forms/SV4.aspx?tid=4&amp;et=1&amp;mp_id=CliOXy1vENr%2bhtskbf%2f%2fhjmXA8i%2btmdPKqG98Xu2Ma6gAz4o9x1Qjup5wgnGFAyfNirJkeudpFyfZ%2fyhz8LjsntHKTzPYY1DmKXbCAWF238%3d" TargetMode="External"/><Relationship Id="rId137" Type="http://schemas.openxmlformats.org/officeDocument/2006/relationships/vmlDrawing" Target="../drawings/vmlDrawing1.vml"/><Relationship Id="rId20" Type="http://schemas.openxmlformats.org/officeDocument/2006/relationships/hyperlink" Target="http://mavat.moin.gov.il/MavatPS/Forms/SV4.aspx?tid=4&amp;mp_id=3fDVAWcDJ4wFOeiwlS8W4w6aN%2B%2ByAZ0pab50PAoBuzkrQkek1vxhTDxZ%2F2N3YnIbPDSG26%2FZoMBGDuf8I%2FCIXc86ILr5ovK%2F&amp;et=1" TargetMode="External"/><Relationship Id="rId41" Type="http://schemas.openxmlformats.org/officeDocument/2006/relationships/hyperlink" Target="http://mavat.moin.gov.il/MavatPS/Forms/SV4.aspx?tid=4&amp;mp_id=4QucDVMFakdLu3rpC%2Bpf6ubUw4wQb6fv0gyKydQVVa3Dhi7N2tpSHdgIypdkBkI8664zijUlIs7O3csgDSBkZEqgTCHFe7GGT1qik5T5wWE%3D&amp;et=1" TargetMode="External"/><Relationship Id="rId62" Type="http://schemas.openxmlformats.org/officeDocument/2006/relationships/hyperlink" Target="http://mavat.moin.gov.il/MavatPS/Forms/SV4.aspx?tid=4&amp;mp_id=TnQK4Fr5N%2BRgYhRP83tzQ5xFq1ZBKQvJXyXAQCvd1vmmd9N%2F32mt77TLioANUpoOji7DwCk4aK9EC%2FHvuPQuR85%2FlacQwv%2FO&amp;et=1" TargetMode="External"/><Relationship Id="rId83" Type="http://schemas.openxmlformats.org/officeDocument/2006/relationships/hyperlink" Target="http://www.mavat.moin.gov.il/MavatPS/Forms/SV4.aspx?tid=4&amp;et=1&amp;mp_id=pNa176SYIBkjTcFYdqXgcjC97faskjNhWaBgir3c%2bMmfTxj6P97YBiBGtedUJHOB2ZdXwgmM7gPUjYTczQQJK%2bRBPFM4u%2fiN2oKnU%2f7qub8%3d" TargetMode="External"/><Relationship Id="rId88" Type="http://schemas.openxmlformats.org/officeDocument/2006/relationships/hyperlink" Target="http://mavat.moin.gov.il/MavatPS/Forms/SV4.aspx?tid=4&amp;et=1&amp;PL_ID=4D1Ym0vZARB6wM7z9JKgYuswf94XsedfuQosFcfPojbLj1JPM4yy77OazxBpwHOLy859drJOVfBytSRocmoxVbjZjUI8cv56" TargetMode="External"/><Relationship Id="rId111" Type="http://schemas.openxmlformats.org/officeDocument/2006/relationships/hyperlink" Target="http://mavat.moin.gov.il/MavatPS/Forms/SV4.aspx?tid=4&amp;mp_id=ZkBAnPQDcpdB%2FwNNV08OHo9k7lHTeUNklzgJUO4CPmuzPg4RwVbUW8XPAKylZaGGxDB8o5m7sR3lwYz6QURsQhRq21qtky4F&amp;et=1" TargetMode="External"/><Relationship Id="rId132" Type="http://schemas.openxmlformats.org/officeDocument/2006/relationships/hyperlink" Target="http://www.mavat.moin.gov.il/MavatPS/Forms/SV4.aspx?tid=4&amp;et=1&amp;mp_id=TOpflW7W09%2bwDXdUW3uAbvAq8robRt9b9YqbaEhs2eQIMd%2bM93ZGIM6WFLHg9gMeG1vX9FeUCNCDD4%2bIpBsD%2bwmFjfZvxXADQqH%2fvQ4%2fl3s%3d" TargetMode="External"/><Relationship Id="rId15" Type="http://schemas.openxmlformats.org/officeDocument/2006/relationships/hyperlink" Target="http://mavat.moin.gov.il/MavatPS/Forms/SV4.aspx?tid=4&amp;mp_id=DDrZ2mTgeH7V1axch4o6dLDnndPHqhBvM8X8qYndcToAdHL6X6HuwE60Zf8C0bhrTO31AU0dMbgzE2jrR07m80xdpl0E5Uar&amp;et=1" TargetMode="External"/><Relationship Id="rId36" Type="http://schemas.openxmlformats.org/officeDocument/2006/relationships/hyperlink" Target="http://mavat.moin.gov.il/MavatPS/Forms/SV4.aspx?tid=4&amp;mp_id=zUOA6ieuJcwiKVe09cO7H5JyZnPPvLPB8%2FxlwAdjPZo0vZAM5rMczoInK0a9WYCcM1BWhLUp0BLJq%2B9j0452M1slVLkOMOFi&amp;et=1" TargetMode="External"/><Relationship Id="rId57" Type="http://schemas.openxmlformats.org/officeDocument/2006/relationships/hyperlink" Target="http://mavat.moin.gov.il/MavatPS/Forms/SV4.aspx?tid=4&amp;mp_id=yNaZvCw8Tq9%2F8OopA7%2BIqEbehmTlL74hsoluCO%2Fd%2BCIipWRPzMGfmSTmz6jdV8EDyJRYWJdXXoEpOgscpFzlA5PYw13FxlKN&amp;et=1" TargetMode="External"/><Relationship Id="rId106" Type="http://schemas.openxmlformats.org/officeDocument/2006/relationships/hyperlink" Target="http://mavat.moin.gov.il/MavatPS/Forms/SV4.aspx?tid=4&amp;et=1&amp;PL_ID=4QucDVMFakc%2BuzYig8F78fVXEHk4Fr7CEOucYNwpcTOpaa2UtutjU1P4RE%2BodIHt7f543EO1WMekkEjlGLIY5olhVNtjCuVOAObkDLDjYjI%3D" TargetMode="External"/><Relationship Id="rId127" Type="http://schemas.openxmlformats.org/officeDocument/2006/relationships/hyperlink" Target="http://www.mavat.moin.gov.il/MavatPS/Forms/SV4.aspx?tid=4&amp;et=1&amp;mp_id=CliOXy1vENqUbNuxZoJnGo5Ju7vPnNHT0qY87Nwd2uICrCxlcI0sb5LNcJXBRIWaHtk4wqYgwtNfHkhhL9zTmvojYm0e3ulHKborALsK97s%3d" TargetMode="External"/><Relationship Id="rId10" Type="http://schemas.openxmlformats.org/officeDocument/2006/relationships/hyperlink" Target="http://mavat.moin.gov.il/MavatPS/Forms/SV4.aspx?tid=4&amp;mp_id=CliOXy1vENoTOayV6K7Vq2QAu6Saw1ilIyrExwiwBghrQinQhkqUMICQ4LbTLKnCjutG1NYzHatNZcl5RKjmTdrlEXXFyDaGWIwWhFEtntY%3D&amp;et=1" TargetMode="External"/><Relationship Id="rId31" Type="http://schemas.openxmlformats.org/officeDocument/2006/relationships/hyperlink" Target="http://mavat.moin.gov.il/MavatPS/Forms/SV4.aspx?tid=4&amp;mp_id=X5T8ONJoL81YgptEYVDioTmNmrbcm9hywDFZHbGLvLOH%2BblruiTBOnujnS1FJDExKRal%2BNmC7T%2F6cBsOSu8txMMwUqpOtIne&amp;et=1" TargetMode="External"/><Relationship Id="rId52" Type="http://schemas.openxmlformats.org/officeDocument/2006/relationships/hyperlink" Target="http://mavat.moin.gov.il/MavatPS/Forms/SV4.aspx?tid=4&amp;mp_id=4QucDVMFakenB2%2FOCgAOoQ5Vu17CUosMT3jrMX5X38ItkocMkPmXbBpHDn7QfKKRDzzp%2Fncb1LRIseET6vMzxEEVrkO5fGd5BYlGgSfN0vg%3D&amp;et=1" TargetMode="External"/><Relationship Id="rId73" Type="http://schemas.openxmlformats.org/officeDocument/2006/relationships/hyperlink" Target="http://mavat.moin.gov.il/MavatPS/Forms/SV4.aspx?tid=4&amp;mp_id=Ug8KAJ9RokwPdRgTFT7joTO0iqjOs77AWleB1cTAzWrvKx85CNVpMnzGo2MHRXRolj7pc0aL2HLr2brQqJtZrIIkQiudC2AVDYFEEDIB%2Btk%3D&amp;et=1" TargetMode="External"/><Relationship Id="rId78" Type="http://schemas.openxmlformats.org/officeDocument/2006/relationships/hyperlink" Target="http://mavat.moin.gov.il/MavatPS/Forms/SV4.aspx?tid=4&amp;mp_id=SDVS9Mqy9q9FD%2BQAlieQ6m%2F%2BJRsBZtDtfuzckGawfjp2WogiWYzZfOiWJQgW9gISwxBKng2%2FXomNG%2FDqDzpZBzIty1UlkGeJ&amp;et=1" TargetMode="External"/><Relationship Id="rId94" Type="http://schemas.openxmlformats.org/officeDocument/2006/relationships/hyperlink" Target="http://mavat.moin.gov.il/MavatPS/Forms/SV4.aspx?tid=4&amp;et=1&amp;PL_ID=toxt5Jlr2XxFW5j3TqMNSAO8PDm91uckq%2B67Rqp5oJuKhSVSWzlrMORu1c%2B%2BWwnYi%2FBRNR1y6oN5An7dlAAGK1HPkWRHl9bF" TargetMode="External"/><Relationship Id="rId99" Type="http://schemas.openxmlformats.org/officeDocument/2006/relationships/hyperlink" Target="http://mavat.moin.gov.il/MavatPS/Forms/SV4.aspx?tid=4&amp;et=1&amp;PL_ID=DDrZ2mTgeH40Mw5EXbIppM4dmQb1YI%2F8peZi%2F3xrgJSpstwx3UIHcZeO%2FtJkEW2VApop3%2BOuALeagGfUroJuGCiQmRArZc4v" TargetMode="External"/><Relationship Id="rId101" Type="http://schemas.openxmlformats.org/officeDocument/2006/relationships/hyperlink" Target="http://mavat.moin.gov.il/MavatPS/Forms/SV4.aspx?tid=4&amp;et=1&amp;PL_ID=Pe%2FZIjMi50Rii6y2zpXjweFu9g1U%2BFrspOyFS3WN8OXf%2B2QumJJm2WkxTXoHHzFzEHkMOy2jZf3qUUgyiF3x8B2hdp0VAxt8" TargetMode="External"/><Relationship Id="rId122" Type="http://schemas.openxmlformats.org/officeDocument/2006/relationships/hyperlink" Target="http://www.mavat.moin.gov.il/MavatPS/Forms/SV4.aspx?tid=4&amp;et=1&amp;mp_id=pNa176SYIBmf2sF%2fCQtTXftO4FkYiEVEZOgBQkhfwvR7oHZG9pXtmdCOM5q68TNNevl7%2fzdj%2bxnIza8sKBqPsik0bDiRPO5s%2f6gU%2fM%2fy2Og%3d" TargetMode="External"/><Relationship Id="rId4" Type="http://schemas.openxmlformats.org/officeDocument/2006/relationships/hyperlink" Target="http://mavat.moin.gov.il/MavatPS/Forms/SV4.aspx?tid=4&amp;mp_id=AfrkMoegfmK95nRhr3EQR8aiiIM2eGMgoMsLRaboAQxPXQs7guFl5ubkQvhen50WnxoxYiIxGtwKKrlCLvbXYveTzwzUFXyQ&amp;et=1" TargetMode="External"/><Relationship Id="rId9" Type="http://schemas.openxmlformats.org/officeDocument/2006/relationships/hyperlink" Target="http://mavat.moin.gov.il/MavatPS/Forms/SV4.aspx?tid=4&amp;mp_id=UqFGGKKG29HXEIXUGWq5sHFAMF8xsuX2Y5jerkNMaE4LcdlftV%2B6o%2FkOIG9ohN8tL4KCkSSp1dRGqc4WSpZJsgXBR0WNh21t&amp;et=1" TargetMode="External"/><Relationship Id="rId26" Type="http://schemas.openxmlformats.org/officeDocument/2006/relationships/hyperlink" Target="http://mavat.moin.gov.il/MavatPS/Forms/SV4.aspx?tid=4&amp;mp_id=K%2B0yNRC4Kbkz6%2FP8pTkg%2BOxyPt9UeXg6Os5IEb6tOgow7ubfQPJhJVZviF5holaXzRb%2FjisZXzCG%2BO5rCX%2FpeRIiKp9j5rHE&amp;et=1" TargetMode="External"/><Relationship Id="rId47" Type="http://schemas.openxmlformats.org/officeDocument/2006/relationships/hyperlink" Target="http://mavat.moin.gov.il/MavatPS/Forms/SV4.aspx?tid=4&amp;mp_id=4QucDVMFakcoAX4FzSDz%2F0xIS%2B0Ame%2FceIdYA5X8zvwIl07WOJ3EyVJQuD8p0X0Co7jk8o83X5HKtS0oRKs7jqQufWo2AdIrd5UYneyg%2BwI%3D&amp;et=1" TargetMode="External"/><Relationship Id="rId68" Type="http://schemas.openxmlformats.org/officeDocument/2006/relationships/hyperlink" Target="http://mavat.moin.gov.il/MavatPS/Forms/SV4.aspx?tid=4&amp;mp_id=pNa176SYIBkzTr3il4LtyWkGylsohjvf1eKJCT%2FKDPR5VtVBh72Oy2lQAwiGThltSlQjzRXYpgpwLhV7i2AYlCP0uO6HmDxxwMoywNUhApo%3D&amp;et=1" TargetMode="External"/><Relationship Id="rId89" Type="http://schemas.openxmlformats.org/officeDocument/2006/relationships/hyperlink" Target="http://mavat.moin.gov.il/MavatPS/Forms/SV4.aspx?tid=4&amp;et=1&amp;PL_ID=pNa176SYIBmqejANfweiuc0g9OCBHUQ95j2L%2Bwo4aYBrWR19TFNZc2YRA5aesi%2BYY5%2FFH2wF5MPfx5lkWyLmZJuuPxjaLI9ovkvhQEWVvt0%3D" TargetMode="External"/><Relationship Id="rId112" Type="http://schemas.openxmlformats.org/officeDocument/2006/relationships/hyperlink" Target="http://mavat.moin.gov.il/MavatPS/Forms/SV4.aspx?tid=4&amp;mp_id=CliOXy1vENpz97Gwpi8QzSUOgSvov1RR3FcZKfXQl7X6PKJGxhxbDJCR6pIQPDRJcbkujS4YuQ9aeUVclHQQ5VQ4B0q5aUySgWXmoVIZtYw%3D&amp;et=1" TargetMode="External"/><Relationship Id="rId133" Type="http://schemas.openxmlformats.org/officeDocument/2006/relationships/hyperlink" Target="http://www.mavat.moin.gov.il/MavatPS/Forms/SV4.aspx?tid=4&amp;et=1&amp;mp_id=TOpflW7W09%2bwDXdUW3uAbvAq8robRt9b9YqbaEhs2eQIMd%2bM93ZGIM6WFLHg9gMeG1vX9FeUCNCDD4%2bIpBsD%2bwmFjfZvxXADQqH%2fvQ4%2fl3s%3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1174"/>
  <sheetViews>
    <sheetView rightToLeft="1" tabSelected="1" zoomScaleNormal="100" zoomScaleSheetLayoutView="10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G287" sqref="G287"/>
    </sheetView>
  </sheetViews>
  <sheetFormatPr defaultColWidth="18.625" defaultRowHeight="14.25"/>
  <cols>
    <col min="1" max="1" width="17.5" style="4" customWidth="1"/>
    <col min="2" max="2" width="14.375" style="40" customWidth="1"/>
    <col min="3" max="3" width="7.75" style="41" customWidth="1"/>
    <col min="4" max="4" width="13" style="39" customWidth="1"/>
    <col min="5" max="5" width="10.25" style="40" customWidth="1"/>
    <col min="6" max="6" width="12.375" style="40" customWidth="1"/>
    <col min="7" max="7" width="15.875" style="40" customWidth="1"/>
    <col min="8" max="8" width="16.125" style="70" customWidth="1"/>
    <col min="9" max="9" width="16.5" style="41" customWidth="1"/>
    <col min="10" max="10" width="11" style="41" customWidth="1"/>
    <col min="11" max="11" width="18.625" style="40"/>
    <col min="12" max="12" width="17.125" style="40" customWidth="1"/>
    <col min="13" max="13" width="11.875" style="16" customWidth="1"/>
    <col min="14" max="14" width="10.125" style="42" customWidth="1"/>
    <col min="15" max="15" width="15.25" style="41" customWidth="1"/>
    <col min="16" max="16" width="9.25" style="42" customWidth="1"/>
    <col min="17" max="17" width="10.875" style="40" customWidth="1"/>
    <col min="18" max="18" width="21" style="40" customWidth="1"/>
    <col min="19" max="16384" width="18.625" style="40"/>
  </cols>
  <sheetData>
    <row r="1" spans="1:18" ht="30.75" thickBot="1">
      <c r="A1" s="2" t="s">
        <v>0</v>
      </c>
      <c r="B1" s="62" t="s">
        <v>408</v>
      </c>
      <c r="C1" s="48" t="s">
        <v>434</v>
      </c>
      <c r="D1" s="47" t="s">
        <v>643</v>
      </c>
      <c r="E1" s="46" t="s">
        <v>82</v>
      </c>
      <c r="F1" s="46" t="s">
        <v>199</v>
      </c>
      <c r="G1" s="46" t="s">
        <v>364</v>
      </c>
      <c r="H1" s="65" t="s">
        <v>531</v>
      </c>
      <c r="I1" s="48" t="s">
        <v>532</v>
      </c>
      <c r="J1" s="48" t="s">
        <v>198</v>
      </c>
      <c r="K1" s="48" t="s">
        <v>366</v>
      </c>
      <c r="L1" s="2" t="s">
        <v>417</v>
      </c>
      <c r="M1" s="3" t="s">
        <v>418</v>
      </c>
      <c r="N1" s="51" t="s">
        <v>331</v>
      </c>
      <c r="O1" s="48" t="s">
        <v>236</v>
      </c>
      <c r="P1" s="57" t="s">
        <v>527</v>
      </c>
      <c r="Q1" s="49" t="s">
        <v>567</v>
      </c>
      <c r="R1" s="50" t="s">
        <v>530</v>
      </c>
    </row>
    <row r="2" spans="1:18" ht="15">
      <c r="A2" s="4" t="s">
        <v>20</v>
      </c>
      <c r="B2" s="63" t="s">
        <v>4</v>
      </c>
      <c r="C2" s="38"/>
      <c r="D2" s="74">
        <v>7699</v>
      </c>
      <c r="E2" s="37" t="s">
        <v>2</v>
      </c>
      <c r="F2" s="37" t="s">
        <v>200</v>
      </c>
      <c r="G2" s="37" t="s">
        <v>72</v>
      </c>
      <c r="H2" s="38"/>
      <c r="I2" s="38" t="s">
        <v>238</v>
      </c>
      <c r="J2" s="38">
        <v>2019</v>
      </c>
      <c r="K2" s="37" t="s">
        <v>73</v>
      </c>
      <c r="L2" s="4" t="s">
        <v>348</v>
      </c>
      <c r="M2" s="16" t="s">
        <v>344</v>
      </c>
      <c r="N2" s="75">
        <v>472</v>
      </c>
      <c r="O2" s="24">
        <v>2019</v>
      </c>
      <c r="P2" s="38">
        <v>922</v>
      </c>
      <c r="Q2" s="37" t="s">
        <v>511</v>
      </c>
      <c r="R2" s="37"/>
    </row>
    <row r="3" spans="1:18" ht="28.5">
      <c r="A3" s="4" t="s">
        <v>634</v>
      </c>
      <c r="B3" s="26" t="s">
        <v>633</v>
      </c>
      <c r="C3" s="16"/>
      <c r="D3" s="23"/>
      <c r="E3" s="4" t="s">
        <v>83</v>
      </c>
      <c r="F3" s="4" t="s">
        <v>209</v>
      </c>
      <c r="G3" s="5"/>
      <c r="H3" s="16"/>
      <c r="I3" s="17"/>
      <c r="J3" s="16"/>
      <c r="K3" s="4"/>
      <c r="L3" s="4"/>
      <c r="M3" s="16" t="s">
        <v>343</v>
      </c>
      <c r="N3" s="32"/>
      <c r="O3" s="16" t="s">
        <v>673</v>
      </c>
      <c r="P3" s="16"/>
      <c r="Q3" s="4" t="s">
        <v>510</v>
      </c>
      <c r="R3" s="4" t="s">
        <v>655</v>
      </c>
    </row>
    <row r="4" spans="1:18" ht="15">
      <c r="A4" s="4" t="s">
        <v>22</v>
      </c>
      <c r="B4" s="26" t="s">
        <v>4</v>
      </c>
      <c r="C4" s="16"/>
      <c r="D4" s="23">
        <v>14100</v>
      </c>
      <c r="E4" s="4" t="s">
        <v>84</v>
      </c>
      <c r="F4" s="4" t="s">
        <v>201</v>
      </c>
      <c r="G4" s="4" t="s">
        <v>79</v>
      </c>
      <c r="H4" s="66" t="s">
        <v>586</v>
      </c>
      <c r="I4" s="16"/>
      <c r="J4" s="16"/>
      <c r="K4" s="4" t="s">
        <v>73</v>
      </c>
      <c r="L4" s="4" t="s">
        <v>82</v>
      </c>
      <c r="M4" s="16" t="s">
        <v>358</v>
      </c>
      <c r="N4" s="30">
        <v>473</v>
      </c>
      <c r="O4" s="16" t="s">
        <v>679</v>
      </c>
      <c r="P4" s="16">
        <v>959</v>
      </c>
      <c r="Q4" s="4"/>
      <c r="R4" s="4"/>
    </row>
    <row r="5" spans="1:18" ht="42.75">
      <c r="A5" s="4" t="s">
        <v>80</v>
      </c>
      <c r="B5" s="26" t="s">
        <v>86</v>
      </c>
      <c r="C5" s="16"/>
      <c r="D5" s="23">
        <v>2023</v>
      </c>
      <c r="E5" s="4" t="s">
        <v>83</v>
      </c>
      <c r="F5" s="4" t="s">
        <v>209</v>
      </c>
      <c r="G5" s="4" t="s">
        <v>72</v>
      </c>
      <c r="H5" s="16"/>
      <c r="I5" s="17" t="s">
        <v>278</v>
      </c>
      <c r="J5" s="16">
        <v>2013</v>
      </c>
      <c r="K5" s="4" t="s">
        <v>361</v>
      </c>
      <c r="L5" s="4" t="s">
        <v>351</v>
      </c>
      <c r="M5" s="16" t="s">
        <v>343</v>
      </c>
      <c r="N5" s="32">
        <v>1375</v>
      </c>
      <c r="O5" s="16">
        <v>2013</v>
      </c>
      <c r="P5" s="16"/>
      <c r="Q5" s="4" t="s">
        <v>647</v>
      </c>
      <c r="R5" s="4"/>
    </row>
    <row r="6" spans="1:18" ht="28.5">
      <c r="A6" s="4" t="s">
        <v>90</v>
      </c>
      <c r="B6" s="26" t="s">
        <v>86</v>
      </c>
      <c r="C6" s="16"/>
      <c r="D6" s="23">
        <v>2835</v>
      </c>
      <c r="E6" s="4" t="s">
        <v>3</v>
      </c>
      <c r="F6" s="4" t="s">
        <v>219</v>
      </c>
      <c r="G6" s="4" t="s">
        <v>72</v>
      </c>
      <c r="H6" s="16"/>
      <c r="I6" s="16" t="s">
        <v>290</v>
      </c>
      <c r="J6" s="16">
        <v>2009</v>
      </c>
      <c r="K6" s="4" t="s">
        <v>73</v>
      </c>
      <c r="L6" s="4" t="s">
        <v>354</v>
      </c>
      <c r="M6" s="16" t="s">
        <v>343</v>
      </c>
      <c r="N6" s="32">
        <v>652</v>
      </c>
      <c r="O6" s="16">
        <v>2009</v>
      </c>
      <c r="P6" s="16">
        <v>1480</v>
      </c>
      <c r="Q6" s="4" t="s">
        <v>646</v>
      </c>
      <c r="R6" s="4"/>
    </row>
    <row r="7" spans="1:18" ht="15">
      <c r="A7" s="4" t="s">
        <v>194</v>
      </c>
      <c r="B7" s="26" t="s">
        <v>4</v>
      </c>
      <c r="C7" s="16"/>
      <c r="D7" s="23">
        <v>13826</v>
      </c>
      <c r="E7" s="4" t="s">
        <v>85</v>
      </c>
      <c r="F7" s="4" t="s">
        <v>202</v>
      </c>
      <c r="G7" s="4" t="s">
        <v>79</v>
      </c>
      <c r="H7" s="16" t="s">
        <v>658</v>
      </c>
      <c r="I7" s="16"/>
      <c r="J7" s="4"/>
      <c r="K7" s="4" t="s">
        <v>361</v>
      </c>
      <c r="L7" s="4" t="s">
        <v>351</v>
      </c>
      <c r="M7" s="16" t="s">
        <v>356</v>
      </c>
      <c r="N7" s="30">
        <v>182</v>
      </c>
      <c r="O7" s="16" t="s">
        <v>679</v>
      </c>
      <c r="P7" s="16"/>
      <c r="Q7" s="4"/>
      <c r="R7" s="4"/>
    </row>
    <row r="8" spans="1:18" ht="15">
      <c r="A8" s="4" t="s">
        <v>8</v>
      </c>
      <c r="B8" s="26" t="s">
        <v>1</v>
      </c>
      <c r="C8" s="16"/>
      <c r="D8" s="23">
        <v>56108</v>
      </c>
      <c r="E8" s="4" t="s">
        <v>3</v>
      </c>
      <c r="F8" s="4" t="s">
        <v>203</v>
      </c>
      <c r="G8" s="4" t="s">
        <v>79</v>
      </c>
      <c r="H8" s="66" t="s">
        <v>330</v>
      </c>
      <c r="I8" s="16"/>
      <c r="J8" s="16"/>
      <c r="K8" s="4" t="s">
        <v>73</v>
      </c>
      <c r="L8" s="4" t="s">
        <v>348</v>
      </c>
      <c r="M8" s="16" t="s">
        <v>344</v>
      </c>
      <c r="N8" s="31">
        <v>2710</v>
      </c>
      <c r="O8" s="16" t="s">
        <v>679</v>
      </c>
      <c r="P8" s="16">
        <v>922</v>
      </c>
      <c r="Q8" s="4" t="s">
        <v>511</v>
      </c>
      <c r="R8" s="4"/>
    </row>
    <row r="9" spans="1:18" ht="15">
      <c r="A9" s="4" t="s">
        <v>61</v>
      </c>
      <c r="B9" s="26" t="s">
        <v>86</v>
      </c>
      <c r="C9" s="16"/>
      <c r="D9" s="23">
        <v>1117</v>
      </c>
      <c r="E9" s="4" t="s">
        <v>3</v>
      </c>
      <c r="F9" s="4" t="s">
        <v>230</v>
      </c>
      <c r="G9" s="4" t="s">
        <v>72</v>
      </c>
      <c r="H9" s="16"/>
      <c r="I9" s="16" t="s">
        <v>315</v>
      </c>
      <c r="J9" s="16">
        <v>2008</v>
      </c>
      <c r="K9" s="4" t="s">
        <v>73</v>
      </c>
      <c r="L9" s="4" t="s">
        <v>348</v>
      </c>
      <c r="M9" s="16" t="s">
        <v>344</v>
      </c>
      <c r="N9" s="32">
        <v>2024</v>
      </c>
      <c r="O9" s="16">
        <v>2008</v>
      </c>
      <c r="P9" s="6"/>
      <c r="Q9" s="4" t="s">
        <v>510</v>
      </c>
      <c r="R9" s="4"/>
    </row>
    <row r="10" spans="1:18" ht="15">
      <c r="A10" s="4" t="s">
        <v>371</v>
      </c>
      <c r="B10" s="26" t="s">
        <v>86</v>
      </c>
      <c r="C10" s="16"/>
      <c r="D10" s="23">
        <v>4277</v>
      </c>
      <c r="E10" s="4" t="s">
        <v>83</v>
      </c>
      <c r="F10" s="4" t="s">
        <v>209</v>
      </c>
      <c r="G10" s="4" t="s">
        <v>72</v>
      </c>
      <c r="H10" s="16"/>
      <c r="I10" s="16" t="s">
        <v>279</v>
      </c>
      <c r="J10" s="16">
        <v>2011</v>
      </c>
      <c r="K10" s="4" t="s">
        <v>73</v>
      </c>
      <c r="L10" s="4" t="s">
        <v>353</v>
      </c>
      <c r="M10" s="16" t="s">
        <v>343</v>
      </c>
      <c r="N10" s="32">
        <v>1358</v>
      </c>
      <c r="O10" s="16">
        <v>2011</v>
      </c>
      <c r="P10" s="16"/>
      <c r="Q10" s="4"/>
      <c r="R10" s="4"/>
    </row>
    <row r="11" spans="1:18" ht="15">
      <c r="A11" s="4" t="s">
        <v>96</v>
      </c>
      <c r="B11" s="26" t="s">
        <v>1</v>
      </c>
      <c r="C11" s="16"/>
      <c r="D11" s="23">
        <v>30663</v>
      </c>
      <c r="E11" s="4" t="s">
        <v>83</v>
      </c>
      <c r="F11" s="4" t="s">
        <v>96</v>
      </c>
      <c r="G11" s="4" t="s">
        <v>79</v>
      </c>
      <c r="H11" s="67" t="s">
        <v>604</v>
      </c>
      <c r="I11" s="16"/>
      <c r="J11" s="16"/>
      <c r="K11" s="4" t="s">
        <v>345</v>
      </c>
      <c r="L11" s="4" t="s">
        <v>349</v>
      </c>
      <c r="M11" s="16" t="s">
        <v>356</v>
      </c>
      <c r="N11" s="31">
        <v>31</v>
      </c>
      <c r="O11" s="16" t="s">
        <v>679</v>
      </c>
      <c r="P11" s="16"/>
      <c r="Q11" s="4" t="s">
        <v>573</v>
      </c>
      <c r="R11" s="4"/>
    </row>
    <row r="12" spans="1:18">
      <c r="A12" s="44" t="s">
        <v>97</v>
      </c>
      <c r="B12" s="58" t="s">
        <v>1</v>
      </c>
      <c r="C12" s="24"/>
      <c r="D12" s="23">
        <v>36813</v>
      </c>
      <c r="E12" s="44" t="s">
        <v>98</v>
      </c>
      <c r="F12" s="44" t="s">
        <v>205</v>
      </c>
      <c r="G12" s="44"/>
      <c r="H12" s="24"/>
      <c r="I12" s="16"/>
      <c r="J12" s="16"/>
      <c r="K12" s="44"/>
      <c r="L12" s="44"/>
      <c r="M12" s="24" t="s">
        <v>356</v>
      </c>
      <c r="N12" s="60">
        <v>2400</v>
      </c>
      <c r="O12" s="16" t="s">
        <v>679</v>
      </c>
      <c r="P12" s="24"/>
      <c r="Q12" s="44"/>
      <c r="R12" s="44"/>
    </row>
    <row r="13" spans="1:18" s="43" customFormat="1" ht="15">
      <c r="A13" s="4" t="s">
        <v>99</v>
      </c>
      <c r="B13" s="26" t="s">
        <v>1</v>
      </c>
      <c r="C13" s="16"/>
      <c r="D13" s="23">
        <v>18972</v>
      </c>
      <c r="E13" s="4" t="s">
        <v>3</v>
      </c>
      <c r="F13" s="4" t="s">
        <v>204</v>
      </c>
      <c r="G13" s="4" t="s">
        <v>72</v>
      </c>
      <c r="H13" s="16"/>
      <c r="I13" s="16" t="s">
        <v>328</v>
      </c>
      <c r="J13" s="16">
        <v>2017</v>
      </c>
      <c r="K13" s="4" t="s">
        <v>345</v>
      </c>
      <c r="L13" s="4" t="s">
        <v>349</v>
      </c>
      <c r="M13" s="16" t="s">
        <v>356</v>
      </c>
      <c r="N13" s="31">
        <v>1020</v>
      </c>
      <c r="O13" s="16">
        <v>2017</v>
      </c>
      <c r="P13" s="16"/>
      <c r="Q13" s="4" t="s">
        <v>511</v>
      </c>
      <c r="R13" s="4"/>
    </row>
    <row r="14" spans="1:18">
      <c r="A14" s="44" t="s">
        <v>100</v>
      </c>
      <c r="B14" s="58" t="s">
        <v>4</v>
      </c>
      <c r="C14" s="24"/>
      <c r="D14" s="23">
        <v>12957</v>
      </c>
      <c r="E14" s="44" t="s">
        <v>98</v>
      </c>
      <c r="F14" s="44" t="s">
        <v>205</v>
      </c>
      <c r="G14" s="44" t="s">
        <v>79</v>
      </c>
      <c r="H14" s="68" t="s">
        <v>605</v>
      </c>
      <c r="I14" s="16"/>
      <c r="J14" s="16"/>
      <c r="K14" s="44" t="s">
        <v>73</v>
      </c>
      <c r="L14" s="44" t="s">
        <v>82</v>
      </c>
      <c r="M14" s="24" t="s">
        <v>356</v>
      </c>
      <c r="N14" s="60">
        <v>565</v>
      </c>
      <c r="O14" s="16" t="s">
        <v>679</v>
      </c>
      <c r="P14" s="24"/>
      <c r="Q14" s="44" t="s">
        <v>511</v>
      </c>
      <c r="R14" s="44"/>
    </row>
    <row r="15" spans="1:18" s="43" customFormat="1">
      <c r="A15" s="44" t="s">
        <v>101</v>
      </c>
      <c r="B15" s="58" t="s">
        <v>1</v>
      </c>
      <c r="C15" s="24"/>
      <c r="D15" s="23">
        <v>52300</v>
      </c>
      <c r="E15" s="44" t="s">
        <v>83</v>
      </c>
      <c r="F15" s="44" t="s">
        <v>101</v>
      </c>
      <c r="G15" s="44" t="s">
        <v>72</v>
      </c>
      <c r="H15" s="66"/>
      <c r="I15" s="69" t="s">
        <v>240</v>
      </c>
      <c r="J15" s="16">
        <v>2021</v>
      </c>
      <c r="K15" s="44" t="s">
        <v>73</v>
      </c>
      <c r="L15" s="44" t="s">
        <v>348</v>
      </c>
      <c r="M15" s="24" t="s">
        <v>356</v>
      </c>
      <c r="N15" s="60">
        <v>2600</v>
      </c>
      <c r="O15" s="16">
        <v>2021</v>
      </c>
      <c r="P15" s="24"/>
      <c r="Q15" s="44" t="s">
        <v>511</v>
      </c>
      <c r="R15" s="44"/>
    </row>
    <row r="16" spans="1:18" s="43" customFormat="1" ht="15">
      <c r="A16" s="29" t="s">
        <v>373</v>
      </c>
      <c r="B16" s="26" t="s">
        <v>4</v>
      </c>
      <c r="C16" s="16"/>
      <c r="D16" s="23">
        <v>14784</v>
      </c>
      <c r="E16" s="4" t="s">
        <v>84</v>
      </c>
      <c r="F16" s="4" t="s">
        <v>206</v>
      </c>
      <c r="G16" s="4" t="s">
        <v>72</v>
      </c>
      <c r="H16" s="66"/>
      <c r="I16" s="16" t="s">
        <v>239</v>
      </c>
      <c r="J16" s="16">
        <v>2013</v>
      </c>
      <c r="K16" s="4" t="s">
        <v>73</v>
      </c>
      <c r="L16" s="4" t="s">
        <v>348</v>
      </c>
      <c r="M16" s="16" t="s">
        <v>344</v>
      </c>
      <c r="N16" s="30">
        <v>478</v>
      </c>
      <c r="O16" s="16"/>
      <c r="P16" s="16">
        <v>922</v>
      </c>
      <c r="Q16" s="4" t="s">
        <v>511</v>
      </c>
      <c r="R16" s="4"/>
    </row>
    <row r="17" spans="1:18" ht="28.5">
      <c r="A17" s="29" t="s">
        <v>375</v>
      </c>
      <c r="B17" s="26" t="s">
        <v>86</v>
      </c>
      <c r="C17" s="16"/>
      <c r="D17" s="23">
        <v>191</v>
      </c>
      <c r="E17" s="4" t="s">
        <v>3</v>
      </c>
      <c r="F17" s="4" t="s">
        <v>455</v>
      </c>
      <c r="G17" s="64" t="s">
        <v>79</v>
      </c>
      <c r="H17" s="66" t="s">
        <v>663</v>
      </c>
      <c r="I17" s="16"/>
      <c r="J17" s="16"/>
      <c r="K17" s="4" t="s">
        <v>73</v>
      </c>
      <c r="L17" s="4" t="s">
        <v>348</v>
      </c>
      <c r="M17" s="16" t="s">
        <v>344</v>
      </c>
      <c r="N17" s="32">
        <v>1316</v>
      </c>
      <c r="O17" s="16" t="s">
        <v>679</v>
      </c>
      <c r="P17" s="6"/>
      <c r="Q17" s="4"/>
      <c r="R17" s="72" t="s">
        <v>656</v>
      </c>
    </row>
    <row r="18" spans="1:18" ht="15">
      <c r="A18" s="73" t="s">
        <v>465</v>
      </c>
      <c r="B18" s="58" t="s">
        <v>463</v>
      </c>
      <c r="C18" s="55">
        <v>4</v>
      </c>
      <c r="D18" s="23">
        <v>7860</v>
      </c>
      <c r="E18" s="44" t="s">
        <v>84</v>
      </c>
      <c r="F18" s="44" t="s">
        <v>208</v>
      </c>
      <c r="G18" s="44" t="s">
        <v>72</v>
      </c>
      <c r="H18" s="66"/>
      <c r="I18" s="16"/>
      <c r="J18" s="16"/>
      <c r="K18" s="44"/>
      <c r="L18" s="44"/>
      <c r="M18" s="24" t="s">
        <v>344</v>
      </c>
      <c r="N18" s="52">
        <v>65</v>
      </c>
      <c r="O18" s="59" t="s">
        <v>614</v>
      </c>
      <c r="P18" s="59" t="s">
        <v>528</v>
      </c>
      <c r="Q18" s="44"/>
      <c r="R18" s="44" t="s">
        <v>533</v>
      </c>
    </row>
    <row r="19" spans="1:18" s="43" customFormat="1" ht="15">
      <c r="A19" s="4" t="s">
        <v>335</v>
      </c>
      <c r="B19" s="26" t="s">
        <v>86</v>
      </c>
      <c r="C19" s="16"/>
      <c r="D19" s="23">
        <v>5876</v>
      </c>
      <c r="E19" s="4" t="s">
        <v>83</v>
      </c>
      <c r="F19" s="4" t="s">
        <v>209</v>
      </c>
      <c r="G19" s="4" t="s">
        <v>72</v>
      </c>
      <c r="H19" s="66"/>
      <c r="I19" s="16" t="s">
        <v>334</v>
      </c>
      <c r="J19" s="16">
        <v>2009</v>
      </c>
      <c r="K19" s="4" t="s">
        <v>73</v>
      </c>
      <c r="L19" s="4" t="s">
        <v>353</v>
      </c>
      <c r="M19" s="16" t="s">
        <v>343</v>
      </c>
      <c r="N19" s="32">
        <v>1359</v>
      </c>
      <c r="O19" s="16">
        <v>2009</v>
      </c>
      <c r="P19" s="16"/>
      <c r="Q19" s="4" t="s">
        <v>510</v>
      </c>
      <c r="R19" s="4"/>
    </row>
    <row r="20" spans="1:18">
      <c r="A20" s="44" t="s">
        <v>327</v>
      </c>
      <c r="B20" s="58" t="s">
        <v>86</v>
      </c>
      <c r="C20" s="24"/>
      <c r="D20" s="23">
        <v>195</v>
      </c>
      <c r="E20" s="44" t="s">
        <v>83</v>
      </c>
      <c r="F20" s="44" t="s">
        <v>195</v>
      </c>
      <c r="G20" s="4"/>
      <c r="H20" s="66"/>
      <c r="I20" s="16"/>
      <c r="J20" s="16"/>
      <c r="K20" s="44"/>
      <c r="L20" s="44"/>
      <c r="M20" s="24" t="s">
        <v>344</v>
      </c>
      <c r="N20" s="60">
        <v>1339</v>
      </c>
      <c r="O20" s="16" t="s">
        <v>673</v>
      </c>
      <c r="P20" s="24"/>
      <c r="Q20" s="44"/>
      <c r="R20" s="44"/>
    </row>
    <row r="21" spans="1:18" s="43" customFormat="1" ht="15">
      <c r="A21" s="71" t="s">
        <v>464</v>
      </c>
      <c r="B21" s="26" t="s">
        <v>463</v>
      </c>
      <c r="C21" s="56">
        <v>7</v>
      </c>
      <c r="D21" s="23">
        <v>14915</v>
      </c>
      <c r="E21" s="4" t="s">
        <v>83</v>
      </c>
      <c r="F21" s="4" t="s">
        <v>209</v>
      </c>
      <c r="G21" s="4"/>
      <c r="H21" s="66"/>
      <c r="I21" s="16"/>
      <c r="J21" s="16"/>
      <c r="K21" s="4"/>
      <c r="L21" s="4"/>
      <c r="M21" s="16" t="s">
        <v>343</v>
      </c>
      <c r="N21" s="30">
        <v>69</v>
      </c>
      <c r="O21" s="16" t="s">
        <v>673</v>
      </c>
      <c r="P21" s="16"/>
      <c r="Q21" s="4"/>
      <c r="R21" s="4"/>
    </row>
    <row r="22" spans="1:18" ht="15">
      <c r="A22" s="71" t="s">
        <v>422</v>
      </c>
      <c r="B22" s="26" t="s">
        <v>463</v>
      </c>
      <c r="C22" s="56">
        <v>3</v>
      </c>
      <c r="D22" s="23">
        <v>2279</v>
      </c>
      <c r="E22" s="4" t="s">
        <v>3</v>
      </c>
      <c r="F22" s="4" t="s">
        <v>455</v>
      </c>
      <c r="G22" s="4" t="s">
        <v>79</v>
      </c>
      <c r="H22" s="66" t="s">
        <v>663</v>
      </c>
      <c r="I22" s="16"/>
      <c r="J22" s="16"/>
      <c r="K22" s="4" t="s">
        <v>73</v>
      </c>
      <c r="L22" s="4" t="s">
        <v>348</v>
      </c>
      <c r="M22" s="16" t="s">
        <v>356</v>
      </c>
      <c r="N22" s="30">
        <v>45</v>
      </c>
      <c r="O22" s="16" t="s">
        <v>679</v>
      </c>
      <c r="P22" s="16"/>
      <c r="Q22" s="4"/>
      <c r="R22" s="4"/>
    </row>
    <row r="23" spans="1:18" ht="15">
      <c r="A23" s="44" t="s">
        <v>102</v>
      </c>
      <c r="B23" s="26" t="s">
        <v>4</v>
      </c>
      <c r="C23" s="16"/>
      <c r="D23" s="23">
        <v>3415</v>
      </c>
      <c r="E23" s="4" t="s">
        <v>85</v>
      </c>
      <c r="F23" s="4" t="s">
        <v>202</v>
      </c>
      <c r="G23" s="4"/>
      <c r="H23" s="66"/>
      <c r="I23" s="16"/>
      <c r="J23" s="16"/>
      <c r="K23" s="4"/>
      <c r="L23" s="4"/>
      <c r="M23" s="16" t="s">
        <v>356</v>
      </c>
      <c r="N23" s="30">
        <v>41</v>
      </c>
      <c r="O23" s="16" t="s">
        <v>679</v>
      </c>
      <c r="P23" s="16"/>
      <c r="Q23" s="4"/>
      <c r="R23" s="4"/>
    </row>
    <row r="24" spans="1:18" ht="15">
      <c r="A24" s="44" t="s">
        <v>103</v>
      </c>
      <c r="B24" s="26" t="s">
        <v>1</v>
      </c>
      <c r="C24" s="16"/>
      <c r="D24" s="23">
        <v>48763</v>
      </c>
      <c r="E24" s="4" t="s">
        <v>85</v>
      </c>
      <c r="F24" s="4" t="s">
        <v>103</v>
      </c>
      <c r="G24" s="28" t="s">
        <v>517</v>
      </c>
      <c r="H24" s="66" t="s">
        <v>241</v>
      </c>
      <c r="I24" s="16"/>
      <c r="J24" s="16"/>
      <c r="K24" s="4" t="s">
        <v>73</v>
      </c>
      <c r="L24" s="4" t="s">
        <v>348</v>
      </c>
      <c r="M24" s="16" t="s">
        <v>357</v>
      </c>
      <c r="N24" s="31">
        <v>1309</v>
      </c>
      <c r="O24" s="16" t="s">
        <v>679</v>
      </c>
      <c r="P24" s="16"/>
      <c r="Q24" s="4" t="s">
        <v>511</v>
      </c>
      <c r="R24" s="4"/>
    </row>
    <row r="25" spans="1:18" ht="15">
      <c r="A25" s="44" t="s">
        <v>374</v>
      </c>
      <c r="B25" s="26" t="s">
        <v>4</v>
      </c>
      <c r="C25" s="16"/>
      <c r="D25" s="23">
        <v>13305</v>
      </c>
      <c r="E25" s="4" t="s">
        <v>84</v>
      </c>
      <c r="F25" s="4" t="s">
        <v>207</v>
      </c>
      <c r="G25" s="4" t="s">
        <v>79</v>
      </c>
      <c r="H25" s="66" t="s">
        <v>587</v>
      </c>
      <c r="I25" s="16"/>
      <c r="J25" s="16"/>
      <c r="K25" s="4" t="s">
        <v>73</v>
      </c>
      <c r="L25" s="4" t="s">
        <v>82</v>
      </c>
      <c r="M25" s="16" t="s">
        <v>344</v>
      </c>
      <c r="N25" s="30">
        <v>529</v>
      </c>
      <c r="O25" s="16" t="s">
        <v>679</v>
      </c>
      <c r="P25" s="16">
        <v>922</v>
      </c>
      <c r="Q25" s="4" t="s">
        <v>511</v>
      </c>
      <c r="R25" s="4"/>
    </row>
    <row r="26" spans="1:18" ht="15">
      <c r="A26" s="44" t="s">
        <v>104</v>
      </c>
      <c r="B26" s="26" t="s">
        <v>1</v>
      </c>
      <c r="C26" s="16"/>
      <c r="D26" s="23">
        <v>225939</v>
      </c>
      <c r="E26" s="4" t="s">
        <v>83</v>
      </c>
      <c r="F26" s="4" t="s">
        <v>104</v>
      </c>
      <c r="G26" s="4" t="s">
        <v>79</v>
      </c>
      <c r="H26" s="66" t="s">
        <v>526</v>
      </c>
      <c r="I26" s="16"/>
      <c r="J26" s="16"/>
      <c r="K26" s="4" t="s">
        <v>361</v>
      </c>
      <c r="L26" s="4" t="s">
        <v>353</v>
      </c>
      <c r="M26" s="16" t="s">
        <v>356</v>
      </c>
      <c r="N26" s="31">
        <v>70</v>
      </c>
      <c r="O26" s="16" t="s">
        <v>679</v>
      </c>
      <c r="P26" s="16"/>
      <c r="Q26" s="4" t="s">
        <v>511</v>
      </c>
      <c r="R26" s="4"/>
    </row>
    <row r="27" spans="1:18" ht="15">
      <c r="A27" s="73" t="s">
        <v>423</v>
      </c>
      <c r="B27" s="26" t="s">
        <v>463</v>
      </c>
      <c r="C27" s="56">
        <v>32</v>
      </c>
      <c r="D27" s="23">
        <v>14171</v>
      </c>
      <c r="E27" s="4" t="s">
        <v>83</v>
      </c>
      <c r="F27" s="4" t="s">
        <v>413</v>
      </c>
      <c r="G27" s="64" t="s">
        <v>81</v>
      </c>
      <c r="H27" s="66"/>
      <c r="I27" s="16"/>
      <c r="J27" s="16"/>
      <c r="K27" s="4" t="s">
        <v>73</v>
      </c>
      <c r="L27" s="4" t="s">
        <v>348</v>
      </c>
      <c r="M27" s="16" t="s">
        <v>356</v>
      </c>
      <c r="N27" s="30">
        <v>38</v>
      </c>
      <c r="O27" s="16" t="s">
        <v>679</v>
      </c>
      <c r="P27" s="16"/>
      <c r="Q27" s="4"/>
      <c r="R27" s="4"/>
    </row>
    <row r="28" spans="1:18" ht="15">
      <c r="A28" s="44" t="s">
        <v>105</v>
      </c>
      <c r="B28" s="26" t="s">
        <v>1</v>
      </c>
      <c r="C28" s="16"/>
      <c r="D28" s="23">
        <v>144072</v>
      </c>
      <c r="E28" s="4" t="s">
        <v>83</v>
      </c>
      <c r="F28" s="4" t="s">
        <v>105</v>
      </c>
      <c r="G28" s="4" t="s">
        <v>79</v>
      </c>
      <c r="H28" s="66" t="s">
        <v>513</v>
      </c>
      <c r="I28" s="16"/>
      <c r="J28" s="16"/>
      <c r="K28" s="4" t="s">
        <v>361</v>
      </c>
      <c r="L28" s="4" t="s">
        <v>353</v>
      </c>
      <c r="M28" s="16" t="s">
        <v>356</v>
      </c>
      <c r="N28" s="31">
        <v>7100</v>
      </c>
      <c r="O28" s="16" t="s">
        <v>679</v>
      </c>
      <c r="P28" s="16"/>
      <c r="Q28" s="4" t="s">
        <v>511</v>
      </c>
      <c r="R28" s="4"/>
    </row>
    <row r="29" spans="1:18" ht="15">
      <c r="A29" s="44" t="s">
        <v>395</v>
      </c>
      <c r="B29" s="26" t="s">
        <v>1</v>
      </c>
      <c r="C29" s="16"/>
      <c r="D29" s="23">
        <v>29950</v>
      </c>
      <c r="E29" s="4" t="s">
        <v>3</v>
      </c>
      <c r="F29" s="4" t="s">
        <v>203</v>
      </c>
      <c r="G29" s="4" t="s">
        <v>79</v>
      </c>
      <c r="H29" s="66" t="s">
        <v>606</v>
      </c>
      <c r="I29" s="16"/>
      <c r="J29" s="16"/>
      <c r="K29" s="4" t="s">
        <v>73</v>
      </c>
      <c r="L29" s="4" t="s">
        <v>82</v>
      </c>
      <c r="M29" s="16" t="s">
        <v>344</v>
      </c>
      <c r="N29" s="31">
        <v>6000</v>
      </c>
      <c r="O29" s="16" t="s">
        <v>679</v>
      </c>
      <c r="P29" s="16">
        <v>922</v>
      </c>
      <c r="Q29" s="4" t="s">
        <v>511</v>
      </c>
      <c r="R29" s="4"/>
    </row>
    <row r="30" spans="1:18" ht="15">
      <c r="A30" s="44" t="s">
        <v>106</v>
      </c>
      <c r="B30" s="26" t="s">
        <v>4</v>
      </c>
      <c r="C30" s="16"/>
      <c r="D30" s="23">
        <v>27767</v>
      </c>
      <c r="E30" s="4" t="s">
        <v>85</v>
      </c>
      <c r="F30" s="4" t="s">
        <v>210</v>
      </c>
      <c r="G30" s="4" t="s">
        <v>72</v>
      </c>
      <c r="H30" s="66"/>
      <c r="I30" s="66" t="s">
        <v>563</v>
      </c>
      <c r="J30" s="16">
        <v>2021</v>
      </c>
      <c r="K30" s="4" t="s">
        <v>361</v>
      </c>
      <c r="L30" s="4" t="s">
        <v>351</v>
      </c>
      <c r="M30" s="16" t="s">
        <v>356</v>
      </c>
      <c r="N30" s="30">
        <v>2530</v>
      </c>
      <c r="O30" s="16">
        <v>2021</v>
      </c>
      <c r="P30" s="16"/>
      <c r="Q30" s="4" t="s">
        <v>511</v>
      </c>
      <c r="R30" s="4"/>
    </row>
    <row r="31" spans="1:18" ht="15">
      <c r="A31" s="73" t="s">
        <v>424</v>
      </c>
      <c r="B31" s="26" t="s">
        <v>463</v>
      </c>
      <c r="C31" s="56">
        <v>23</v>
      </c>
      <c r="D31" s="23">
        <v>23496</v>
      </c>
      <c r="E31" s="4" t="s">
        <v>83</v>
      </c>
      <c r="F31" s="4" t="s">
        <v>424</v>
      </c>
      <c r="G31" s="4"/>
      <c r="H31" s="66"/>
      <c r="I31" s="16"/>
      <c r="J31" s="16"/>
      <c r="K31" s="4"/>
      <c r="L31" s="4"/>
      <c r="M31" s="16" t="s">
        <v>356</v>
      </c>
      <c r="N31" s="30">
        <v>33</v>
      </c>
      <c r="O31" s="16" t="s">
        <v>673</v>
      </c>
      <c r="P31" s="16"/>
      <c r="Q31" s="4"/>
      <c r="R31" s="4"/>
    </row>
    <row r="32" spans="1:18" ht="15">
      <c r="A32" s="44" t="s">
        <v>107</v>
      </c>
      <c r="B32" s="26" t="s">
        <v>1</v>
      </c>
      <c r="C32" s="16"/>
      <c r="D32" s="23">
        <v>209687</v>
      </c>
      <c r="E32" s="4" t="s">
        <v>83</v>
      </c>
      <c r="F32" s="4" t="s">
        <v>107</v>
      </c>
      <c r="G32" s="4" t="s">
        <v>72</v>
      </c>
      <c r="I32" s="66" t="s">
        <v>507</v>
      </c>
      <c r="J32" s="16">
        <v>2022</v>
      </c>
      <c r="K32" s="4" t="s">
        <v>73</v>
      </c>
      <c r="L32" s="4" t="s">
        <v>348</v>
      </c>
      <c r="M32" s="16" t="s">
        <v>356</v>
      </c>
      <c r="N32" s="31">
        <v>9000</v>
      </c>
      <c r="O32" s="16">
        <v>2022</v>
      </c>
      <c r="P32" s="16"/>
      <c r="Q32" s="4" t="s">
        <v>511</v>
      </c>
      <c r="R32" s="4"/>
    </row>
    <row r="33" spans="1:18" ht="15">
      <c r="A33" s="73" t="s">
        <v>466</v>
      </c>
      <c r="B33" s="26" t="s">
        <v>463</v>
      </c>
      <c r="C33" s="56">
        <v>4</v>
      </c>
      <c r="D33" s="23">
        <v>7817</v>
      </c>
      <c r="E33" s="4" t="s">
        <v>84</v>
      </c>
      <c r="F33" s="4" t="s">
        <v>208</v>
      </c>
      <c r="G33" s="4" t="s">
        <v>72</v>
      </c>
      <c r="H33" s="66"/>
      <c r="I33" s="16"/>
      <c r="J33" s="16"/>
      <c r="K33" s="4"/>
      <c r="L33" s="4"/>
      <c r="M33" s="16" t="s">
        <v>344</v>
      </c>
      <c r="N33" s="30">
        <v>66</v>
      </c>
      <c r="O33" s="24">
        <v>2017</v>
      </c>
      <c r="P33" s="18"/>
      <c r="Q33" s="4"/>
      <c r="R33" s="4" t="s">
        <v>533</v>
      </c>
    </row>
    <row r="34" spans="1:18" ht="28.5">
      <c r="A34" s="44" t="s">
        <v>376</v>
      </c>
      <c r="B34" s="26" t="s">
        <v>4</v>
      </c>
      <c r="C34" s="16"/>
      <c r="D34" s="23">
        <v>9812</v>
      </c>
      <c r="E34" s="4" t="s">
        <v>84</v>
      </c>
      <c r="F34" s="4" t="s">
        <v>208</v>
      </c>
      <c r="G34" s="4" t="s">
        <v>72</v>
      </c>
      <c r="H34" s="66"/>
      <c r="I34" s="16" t="s">
        <v>245</v>
      </c>
      <c r="J34" s="16">
        <v>2009</v>
      </c>
      <c r="K34" s="4" t="s">
        <v>73</v>
      </c>
      <c r="L34" s="4" t="s">
        <v>354</v>
      </c>
      <c r="M34" s="16" t="s">
        <v>343</v>
      </c>
      <c r="N34" s="30">
        <v>482</v>
      </c>
      <c r="O34" s="16">
        <v>2009</v>
      </c>
      <c r="P34" s="16">
        <v>1480</v>
      </c>
      <c r="Q34" s="4" t="s">
        <v>646</v>
      </c>
      <c r="R34" s="4"/>
    </row>
    <row r="35" spans="1:18" ht="15">
      <c r="A35" s="44" t="s">
        <v>377</v>
      </c>
      <c r="B35" s="26" t="s">
        <v>4</v>
      </c>
      <c r="C35" s="16"/>
      <c r="D35" s="23">
        <v>6610</v>
      </c>
      <c r="E35" s="4" t="s">
        <v>84</v>
      </c>
      <c r="F35" s="4" t="s">
        <v>211</v>
      </c>
      <c r="G35" s="4" t="s">
        <v>72</v>
      </c>
      <c r="H35" s="66"/>
      <c r="I35" s="16" t="s">
        <v>544</v>
      </c>
      <c r="J35" s="16">
        <v>2020</v>
      </c>
      <c r="K35" s="4" t="s">
        <v>73</v>
      </c>
      <c r="L35" s="4" t="s">
        <v>82</v>
      </c>
      <c r="M35" s="16" t="s">
        <v>358</v>
      </c>
      <c r="N35" s="30">
        <v>4001</v>
      </c>
      <c r="O35" s="16">
        <v>2020</v>
      </c>
      <c r="P35" s="16">
        <v>1052</v>
      </c>
      <c r="Q35" s="4" t="s">
        <v>511</v>
      </c>
      <c r="R35" s="4"/>
    </row>
    <row r="36" spans="1:18" ht="28.5">
      <c r="A36" s="44" t="s">
        <v>23</v>
      </c>
      <c r="B36" s="26" t="s">
        <v>4</v>
      </c>
      <c r="C36" s="16"/>
      <c r="D36" s="23">
        <v>9522</v>
      </c>
      <c r="E36" s="4" t="s">
        <v>84</v>
      </c>
      <c r="F36" s="4" t="s">
        <v>207</v>
      </c>
      <c r="G36" s="4" t="s">
        <v>72</v>
      </c>
      <c r="H36" s="66"/>
      <c r="I36" s="16" t="s">
        <v>246</v>
      </c>
      <c r="J36" s="16">
        <v>2013</v>
      </c>
      <c r="K36" s="4" t="s">
        <v>73</v>
      </c>
      <c r="L36" s="4" t="s">
        <v>354</v>
      </c>
      <c r="M36" s="16" t="s">
        <v>343</v>
      </c>
      <c r="N36" s="30">
        <v>998</v>
      </c>
      <c r="O36" s="24">
        <v>2013</v>
      </c>
      <c r="P36" s="16">
        <v>1480</v>
      </c>
      <c r="Q36" s="4" t="s">
        <v>565</v>
      </c>
      <c r="R36" s="4"/>
    </row>
    <row r="37" spans="1:18" ht="15">
      <c r="A37" s="44" t="s">
        <v>379</v>
      </c>
      <c r="B37" s="26" t="s">
        <v>4</v>
      </c>
      <c r="C37" s="16"/>
      <c r="D37" s="23">
        <v>12001</v>
      </c>
      <c r="E37" s="4" t="s">
        <v>84</v>
      </c>
      <c r="F37" s="4" t="s">
        <v>212</v>
      </c>
      <c r="G37" s="4" t="s">
        <v>72</v>
      </c>
      <c r="H37" s="66"/>
      <c r="I37" s="16" t="s">
        <v>316</v>
      </c>
      <c r="J37" s="16">
        <v>2017</v>
      </c>
      <c r="K37" s="4" t="s">
        <v>361</v>
      </c>
      <c r="L37" s="4" t="s">
        <v>351</v>
      </c>
      <c r="M37" s="16" t="s">
        <v>358</v>
      </c>
      <c r="N37" s="30">
        <v>480</v>
      </c>
      <c r="O37" s="24">
        <v>2017</v>
      </c>
      <c r="P37" s="16">
        <v>959</v>
      </c>
      <c r="Q37" s="4" t="s">
        <v>511</v>
      </c>
      <c r="R37" s="4"/>
    </row>
    <row r="38" spans="1:18" ht="15">
      <c r="A38" s="44" t="s">
        <v>108</v>
      </c>
      <c r="B38" s="26" t="s">
        <v>4</v>
      </c>
      <c r="C38" s="16"/>
      <c r="D38" s="23">
        <v>7284</v>
      </c>
      <c r="E38" s="4" t="s">
        <v>85</v>
      </c>
      <c r="F38" s="4" t="s">
        <v>210</v>
      </c>
      <c r="G38" s="4" t="s">
        <v>79</v>
      </c>
      <c r="H38" s="66" t="s">
        <v>619</v>
      </c>
      <c r="I38" s="16"/>
      <c r="J38" s="16"/>
      <c r="K38" s="4" t="s">
        <v>73</v>
      </c>
      <c r="L38" s="4" t="s">
        <v>82</v>
      </c>
      <c r="M38" s="16" t="s">
        <v>356</v>
      </c>
      <c r="N38" s="30">
        <v>466</v>
      </c>
      <c r="O38" s="16" t="s">
        <v>679</v>
      </c>
      <c r="P38" s="16"/>
      <c r="Q38" s="4" t="s">
        <v>511</v>
      </c>
      <c r="R38" s="4"/>
    </row>
    <row r="39" spans="1:18" ht="15">
      <c r="A39" s="44" t="s">
        <v>109</v>
      </c>
      <c r="B39" s="26" t="s">
        <v>1</v>
      </c>
      <c r="C39" s="16"/>
      <c r="D39" s="23">
        <v>18463</v>
      </c>
      <c r="E39" s="4" t="s">
        <v>84</v>
      </c>
      <c r="F39" s="4" t="s">
        <v>109</v>
      </c>
      <c r="G39" s="4" t="s">
        <v>72</v>
      </c>
      <c r="H39" s="66"/>
      <c r="I39" s="16" t="s">
        <v>367</v>
      </c>
      <c r="J39" s="16">
        <v>2019</v>
      </c>
      <c r="K39" s="4" t="s">
        <v>73</v>
      </c>
      <c r="L39" s="4" t="s">
        <v>348</v>
      </c>
      <c r="M39" s="16" t="s">
        <v>356</v>
      </c>
      <c r="N39" s="31">
        <v>9200</v>
      </c>
      <c r="O39" s="24">
        <v>2019</v>
      </c>
      <c r="P39" s="16"/>
      <c r="Q39" s="4" t="s">
        <v>511</v>
      </c>
      <c r="R39" s="4"/>
    </row>
    <row r="40" spans="1:18" ht="15">
      <c r="A40" s="44" t="s">
        <v>110</v>
      </c>
      <c r="B40" s="26" t="s">
        <v>1</v>
      </c>
      <c r="C40" s="16"/>
      <c r="D40" s="23">
        <v>124957</v>
      </c>
      <c r="E40" s="4" t="s">
        <v>2</v>
      </c>
      <c r="F40" s="4" t="s">
        <v>110</v>
      </c>
      <c r="G40" s="4" t="s">
        <v>81</v>
      </c>
      <c r="H40" s="66"/>
      <c r="I40" s="16"/>
      <c r="J40" s="16"/>
      <c r="K40" s="4" t="s">
        <v>345</v>
      </c>
      <c r="L40" s="4" t="s">
        <v>349</v>
      </c>
      <c r="M40" s="16" t="s">
        <v>356</v>
      </c>
      <c r="N40" s="31">
        <v>2610</v>
      </c>
      <c r="O40" s="16" t="s">
        <v>679</v>
      </c>
      <c r="P40" s="16"/>
      <c r="Q40" s="4"/>
      <c r="R40" s="4"/>
    </row>
    <row r="41" spans="1:18" ht="15">
      <c r="A41" s="44" t="s">
        <v>111</v>
      </c>
      <c r="B41" s="26" t="s">
        <v>1</v>
      </c>
      <c r="C41" s="16"/>
      <c r="D41" s="23">
        <v>204640</v>
      </c>
      <c r="E41" s="4" t="s">
        <v>98</v>
      </c>
      <c r="F41" s="4" t="s">
        <v>111</v>
      </c>
      <c r="G41" s="4" t="s">
        <v>72</v>
      </c>
      <c r="H41" s="66"/>
      <c r="I41" s="16" t="s">
        <v>416</v>
      </c>
      <c r="J41" s="16">
        <v>2018</v>
      </c>
      <c r="K41" s="4" t="s">
        <v>73</v>
      </c>
      <c r="L41" s="4" t="s">
        <v>82</v>
      </c>
      <c r="M41" s="16" t="s">
        <v>357</v>
      </c>
      <c r="N41" s="31">
        <v>6100</v>
      </c>
      <c r="O41" s="24">
        <v>2018</v>
      </c>
      <c r="P41" s="16"/>
      <c r="Q41" s="4" t="s">
        <v>511</v>
      </c>
      <c r="R41" s="4"/>
    </row>
    <row r="42" spans="1:18" ht="15">
      <c r="A42" s="44" t="s">
        <v>380</v>
      </c>
      <c r="B42" s="26" t="s">
        <v>4</v>
      </c>
      <c r="C42" s="16"/>
      <c r="D42" s="23">
        <v>6955</v>
      </c>
      <c r="E42" s="4" t="s">
        <v>85</v>
      </c>
      <c r="F42" s="4" t="s">
        <v>213</v>
      </c>
      <c r="G42" s="64" t="s">
        <v>81</v>
      </c>
      <c r="H42" s="66"/>
      <c r="I42" s="45"/>
      <c r="J42" s="16"/>
      <c r="K42" s="4" t="s">
        <v>73</v>
      </c>
      <c r="L42" s="4" t="s">
        <v>348</v>
      </c>
      <c r="M42" s="16" t="s">
        <v>356</v>
      </c>
      <c r="N42" s="30">
        <v>1066</v>
      </c>
      <c r="O42" s="16" t="s">
        <v>679</v>
      </c>
      <c r="P42" s="16"/>
      <c r="Q42" s="4"/>
      <c r="R42" s="4"/>
    </row>
    <row r="43" spans="1:18" ht="15">
      <c r="A43" s="73" t="s">
        <v>420</v>
      </c>
      <c r="B43" s="26" t="s">
        <v>463</v>
      </c>
      <c r="C43" s="56">
        <v>13</v>
      </c>
      <c r="D43" s="23">
        <v>10543</v>
      </c>
      <c r="E43" s="4" t="s">
        <v>83</v>
      </c>
      <c r="F43" s="4" t="s">
        <v>223</v>
      </c>
      <c r="G43" s="4" t="s">
        <v>81</v>
      </c>
      <c r="H43" s="66"/>
      <c r="I43" s="16"/>
      <c r="J43" s="16"/>
      <c r="K43" s="4" t="s">
        <v>361</v>
      </c>
      <c r="L43" s="4" t="s">
        <v>199</v>
      </c>
      <c r="M43" s="16" t="s">
        <v>356</v>
      </c>
      <c r="N43" s="30">
        <v>41</v>
      </c>
      <c r="O43" s="16" t="s">
        <v>673</v>
      </c>
      <c r="P43" s="16"/>
      <c r="Q43" s="4"/>
      <c r="R43" s="4"/>
    </row>
    <row r="44" spans="1:18" ht="15">
      <c r="A44" s="44" t="s">
        <v>112</v>
      </c>
      <c r="B44" s="26" t="s">
        <v>4</v>
      </c>
      <c r="C44" s="16"/>
      <c r="D44" s="23">
        <v>15846</v>
      </c>
      <c r="E44" s="4" t="s">
        <v>3</v>
      </c>
      <c r="F44" s="4" t="s">
        <v>204</v>
      </c>
      <c r="G44" s="4" t="s">
        <v>79</v>
      </c>
      <c r="H44" s="66" t="s">
        <v>579</v>
      </c>
      <c r="I44" s="16"/>
      <c r="J44" s="16"/>
      <c r="K44" s="4" t="s">
        <v>73</v>
      </c>
      <c r="L44" s="4" t="s">
        <v>348</v>
      </c>
      <c r="M44" s="16" t="s">
        <v>356</v>
      </c>
      <c r="N44" s="30">
        <v>9800</v>
      </c>
      <c r="O44" s="16" t="s">
        <v>679</v>
      </c>
      <c r="P44" s="16"/>
      <c r="Q44" s="4" t="s">
        <v>511</v>
      </c>
      <c r="R44" s="4"/>
    </row>
    <row r="45" spans="1:18">
      <c r="A45" s="44" t="s">
        <v>556</v>
      </c>
      <c r="B45" s="26" t="s">
        <v>352</v>
      </c>
      <c r="C45" s="16"/>
      <c r="D45" s="23">
        <f>4322/9184*10010</f>
        <v>4710.7164634146338</v>
      </c>
      <c r="E45" s="4" t="s">
        <v>3</v>
      </c>
      <c r="F45" s="4" t="s">
        <v>203</v>
      </c>
      <c r="G45" s="4" t="s">
        <v>72</v>
      </c>
      <c r="H45" s="66"/>
      <c r="I45" s="16" t="s">
        <v>311</v>
      </c>
      <c r="J45" s="16">
        <v>2015</v>
      </c>
      <c r="K45" s="4" t="s">
        <v>73</v>
      </c>
      <c r="L45" s="4" t="s">
        <v>348</v>
      </c>
      <c r="M45" s="16" t="s">
        <v>344</v>
      </c>
      <c r="N45" s="33">
        <v>1326</v>
      </c>
      <c r="O45" s="16">
        <v>2015</v>
      </c>
      <c r="P45" s="16" t="s">
        <v>528</v>
      </c>
      <c r="Q45" s="4" t="s">
        <v>510</v>
      </c>
      <c r="R45" s="4"/>
    </row>
    <row r="46" spans="1:18" ht="15">
      <c r="A46" s="44" t="s">
        <v>557</v>
      </c>
      <c r="B46" s="26" t="s">
        <v>352</v>
      </c>
      <c r="C46" s="16"/>
      <c r="D46" s="23">
        <f>3241/9184*10010</f>
        <v>3532.4923780487807</v>
      </c>
      <c r="E46" s="4" t="s">
        <v>3</v>
      </c>
      <c r="F46" s="4" t="s">
        <v>203</v>
      </c>
      <c r="G46" s="4" t="s">
        <v>72</v>
      </c>
      <c r="H46" s="66"/>
      <c r="I46" s="16" t="s">
        <v>312</v>
      </c>
      <c r="J46" s="16">
        <v>2015</v>
      </c>
      <c r="K46" s="4" t="s">
        <v>73</v>
      </c>
      <c r="L46" s="4" t="s">
        <v>348</v>
      </c>
      <c r="M46" s="16" t="s">
        <v>344</v>
      </c>
      <c r="N46" s="33">
        <v>1326</v>
      </c>
      <c r="O46" s="16">
        <v>2015</v>
      </c>
      <c r="P46" s="6"/>
      <c r="Q46" s="4" t="s">
        <v>510</v>
      </c>
      <c r="R46" s="4"/>
    </row>
    <row r="47" spans="1:18" ht="15">
      <c r="A47" s="44" t="s">
        <v>558</v>
      </c>
      <c r="B47" s="26" t="s">
        <v>352</v>
      </c>
      <c r="C47" s="16"/>
      <c r="D47" s="23">
        <f>1621/9184*10010</f>
        <v>1766.7911585365853</v>
      </c>
      <c r="E47" s="4" t="s">
        <v>3</v>
      </c>
      <c r="F47" s="4" t="s">
        <v>203</v>
      </c>
      <c r="G47" s="4" t="s">
        <v>72</v>
      </c>
      <c r="H47" s="66"/>
      <c r="I47" s="16" t="s">
        <v>313</v>
      </c>
      <c r="J47" s="16">
        <v>2014</v>
      </c>
      <c r="K47" s="4" t="s">
        <v>73</v>
      </c>
      <c r="L47" s="4" t="s">
        <v>348</v>
      </c>
      <c r="M47" s="16" t="s">
        <v>344</v>
      </c>
      <c r="N47" s="33">
        <v>1326</v>
      </c>
      <c r="O47" s="16">
        <v>2014</v>
      </c>
      <c r="P47" s="6"/>
      <c r="Q47" s="4" t="s">
        <v>510</v>
      </c>
      <c r="R47" s="4"/>
    </row>
    <row r="48" spans="1:18" ht="15">
      <c r="A48" s="44" t="s">
        <v>9</v>
      </c>
      <c r="B48" s="26" t="s">
        <v>4</v>
      </c>
      <c r="C48" s="16"/>
      <c r="D48" s="23">
        <v>7915</v>
      </c>
      <c r="E48" s="4" t="s">
        <v>84</v>
      </c>
      <c r="F48" s="4" t="s">
        <v>206</v>
      </c>
      <c r="G48" s="4" t="s">
        <v>72</v>
      </c>
      <c r="H48" s="66"/>
      <c r="I48" s="16" t="s">
        <v>523</v>
      </c>
      <c r="J48" s="16">
        <v>2020</v>
      </c>
      <c r="K48" s="4" t="s">
        <v>73</v>
      </c>
      <c r="L48" s="4" t="s">
        <v>348</v>
      </c>
      <c r="M48" s="16" t="s">
        <v>343</v>
      </c>
      <c r="N48" s="30">
        <v>944</v>
      </c>
      <c r="O48" s="24">
        <v>2020</v>
      </c>
      <c r="P48" s="16">
        <v>1480</v>
      </c>
      <c r="Q48" s="4" t="s">
        <v>511</v>
      </c>
      <c r="R48" s="4"/>
    </row>
    <row r="49" spans="1:18" ht="28.5">
      <c r="A49" s="44" t="s">
        <v>10</v>
      </c>
      <c r="B49" s="26" t="s">
        <v>4</v>
      </c>
      <c r="C49" s="16"/>
      <c r="D49" s="23">
        <v>8381</v>
      </c>
      <c r="E49" s="4" t="s">
        <v>84</v>
      </c>
      <c r="F49" s="4" t="s">
        <v>214</v>
      </c>
      <c r="G49" s="4" t="s">
        <v>79</v>
      </c>
      <c r="H49" s="66" t="s">
        <v>607</v>
      </c>
      <c r="I49" s="16"/>
      <c r="J49" s="16"/>
      <c r="K49" s="4" t="s">
        <v>73</v>
      </c>
      <c r="L49" s="4" t="s">
        <v>82</v>
      </c>
      <c r="M49" s="16" t="s">
        <v>344</v>
      </c>
      <c r="N49" s="30">
        <v>483</v>
      </c>
      <c r="O49" s="16" t="s">
        <v>679</v>
      </c>
      <c r="P49" s="16">
        <v>922</v>
      </c>
      <c r="Q49" s="4"/>
      <c r="R49" s="4"/>
    </row>
    <row r="50" spans="1:18" ht="15">
      <c r="A50" s="73" t="s">
        <v>425</v>
      </c>
      <c r="B50" s="26" t="s">
        <v>463</v>
      </c>
      <c r="C50" s="56">
        <v>6</v>
      </c>
      <c r="D50" s="23">
        <v>8077</v>
      </c>
      <c r="E50" s="4" t="s">
        <v>85</v>
      </c>
      <c r="F50" s="4" t="s">
        <v>456</v>
      </c>
      <c r="G50" s="4" t="s">
        <v>81</v>
      </c>
      <c r="H50" s="66"/>
      <c r="I50" s="16"/>
      <c r="J50" s="16"/>
      <c r="K50" s="4"/>
      <c r="L50" s="4"/>
      <c r="M50" s="16" t="s">
        <v>356</v>
      </c>
      <c r="N50" s="30">
        <v>28</v>
      </c>
      <c r="O50" s="16" t="s">
        <v>679</v>
      </c>
      <c r="P50" s="16"/>
      <c r="Q50" s="4"/>
      <c r="R50" s="4"/>
    </row>
    <row r="51" spans="1:18" ht="15">
      <c r="A51" s="44" t="s">
        <v>113</v>
      </c>
      <c r="B51" s="26" t="s">
        <v>1</v>
      </c>
      <c r="C51" s="16"/>
      <c r="D51" s="23">
        <v>129012</v>
      </c>
      <c r="E51" s="4" t="s">
        <v>98</v>
      </c>
      <c r="F51" s="4" t="s">
        <v>113</v>
      </c>
      <c r="G51" s="4"/>
      <c r="H51" s="66"/>
      <c r="I51" s="16"/>
      <c r="J51" s="16"/>
      <c r="K51" s="4"/>
      <c r="L51" s="4"/>
      <c r="M51" s="16" t="s">
        <v>356</v>
      </c>
      <c r="N51" s="31">
        <v>6200</v>
      </c>
      <c r="O51" s="16" t="s">
        <v>679</v>
      </c>
      <c r="P51" s="16"/>
      <c r="Q51" s="4" t="s">
        <v>511</v>
      </c>
      <c r="R51" s="4"/>
    </row>
    <row r="52" spans="1:18" ht="15">
      <c r="A52" s="76" t="s">
        <v>396</v>
      </c>
      <c r="B52" s="26" t="s">
        <v>4</v>
      </c>
      <c r="C52" s="16"/>
      <c r="D52" s="23">
        <v>21163</v>
      </c>
      <c r="E52" s="4" t="s">
        <v>84</v>
      </c>
      <c r="F52" s="4" t="s">
        <v>201</v>
      </c>
      <c r="G52" s="64" t="s">
        <v>81</v>
      </c>
      <c r="H52" s="66"/>
      <c r="I52" s="16"/>
      <c r="J52" s="16"/>
      <c r="K52" s="4" t="s">
        <v>73</v>
      </c>
      <c r="L52" s="4" t="s">
        <v>82</v>
      </c>
      <c r="M52" s="16" t="s">
        <v>344</v>
      </c>
      <c r="N52" s="30">
        <v>1292</v>
      </c>
      <c r="O52" s="16" t="s">
        <v>679</v>
      </c>
      <c r="P52" s="16">
        <v>922</v>
      </c>
      <c r="Q52" s="4"/>
      <c r="R52" s="4"/>
    </row>
    <row r="53" spans="1:18" ht="15">
      <c r="A53" s="76" t="s">
        <v>24</v>
      </c>
      <c r="B53" s="26" t="s">
        <v>4</v>
      </c>
      <c r="C53" s="16"/>
      <c r="D53" s="23">
        <v>6466</v>
      </c>
      <c r="E53" s="4" t="s">
        <v>84</v>
      </c>
      <c r="F53" s="4" t="s">
        <v>201</v>
      </c>
      <c r="G53" s="4" t="s">
        <v>72</v>
      </c>
      <c r="I53" s="66" t="s">
        <v>588</v>
      </c>
      <c r="J53" s="16">
        <v>2023</v>
      </c>
      <c r="K53" s="4" t="s">
        <v>73</v>
      </c>
      <c r="L53" s="4" t="s">
        <v>82</v>
      </c>
      <c r="M53" s="16" t="s">
        <v>358</v>
      </c>
      <c r="N53" s="30">
        <v>485</v>
      </c>
      <c r="O53" s="16">
        <v>2023</v>
      </c>
      <c r="P53" s="16">
        <v>959</v>
      </c>
      <c r="Q53" s="4" t="s">
        <v>511</v>
      </c>
      <c r="R53" s="4"/>
    </row>
    <row r="54" spans="1:18" ht="15">
      <c r="A54" s="44" t="s">
        <v>25</v>
      </c>
      <c r="B54" s="26" t="s">
        <v>4</v>
      </c>
      <c r="C54" s="16"/>
      <c r="D54" s="23">
        <v>10148</v>
      </c>
      <c r="E54" s="4" t="s">
        <v>85</v>
      </c>
      <c r="F54" s="4" t="s">
        <v>215</v>
      </c>
      <c r="G54" s="4" t="s">
        <v>72</v>
      </c>
      <c r="H54" s="66"/>
      <c r="I54" s="16" t="s">
        <v>543</v>
      </c>
      <c r="J54" s="16">
        <v>2016</v>
      </c>
      <c r="K54" s="4" t="s">
        <v>73</v>
      </c>
      <c r="L54" s="4" t="s">
        <v>348</v>
      </c>
      <c r="M54" s="16" t="s">
        <v>344</v>
      </c>
      <c r="N54" s="30">
        <v>627</v>
      </c>
      <c r="O54" s="24">
        <v>2016</v>
      </c>
      <c r="P54" s="16">
        <v>922</v>
      </c>
      <c r="Q54" s="4" t="s">
        <v>511</v>
      </c>
      <c r="R54" s="4"/>
    </row>
    <row r="55" spans="1:18" ht="15">
      <c r="A55" s="44" t="s">
        <v>381</v>
      </c>
      <c r="B55" s="26" t="s">
        <v>4</v>
      </c>
      <c r="C55" s="16"/>
      <c r="D55" s="23">
        <v>14930</v>
      </c>
      <c r="E55" s="4" t="s">
        <v>3</v>
      </c>
      <c r="F55" s="4" t="s">
        <v>204</v>
      </c>
      <c r="G55" s="4" t="s">
        <v>72</v>
      </c>
      <c r="H55" s="66"/>
      <c r="I55" s="16" t="s">
        <v>414</v>
      </c>
      <c r="J55" s="16">
        <v>2018</v>
      </c>
      <c r="K55" s="4" t="s">
        <v>73</v>
      </c>
      <c r="L55" s="4" t="s">
        <v>348</v>
      </c>
      <c r="M55" s="16" t="s">
        <v>344</v>
      </c>
      <c r="N55" s="30">
        <v>541</v>
      </c>
      <c r="O55" s="24">
        <v>2018</v>
      </c>
      <c r="P55" s="16">
        <v>922</v>
      </c>
      <c r="Q55" s="4" t="s">
        <v>511</v>
      </c>
      <c r="R55" s="4"/>
    </row>
    <row r="56" spans="1:18" ht="15">
      <c r="A56" s="44" t="s">
        <v>26</v>
      </c>
      <c r="B56" s="26" t="s">
        <v>4</v>
      </c>
      <c r="C56" s="16"/>
      <c r="D56" s="23">
        <v>12100</v>
      </c>
      <c r="E56" s="4" t="s">
        <v>3</v>
      </c>
      <c r="F56" s="4" t="s">
        <v>203</v>
      </c>
      <c r="G56" s="4" t="s">
        <v>79</v>
      </c>
      <c r="H56" s="66" t="s">
        <v>608</v>
      </c>
      <c r="I56" s="16"/>
      <c r="J56" s="16"/>
      <c r="K56" s="4" t="s">
        <v>73</v>
      </c>
      <c r="L56" s="4" t="s">
        <v>82</v>
      </c>
      <c r="M56" s="16" t="s">
        <v>344</v>
      </c>
      <c r="N56" s="30" t="s">
        <v>589</v>
      </c>
      <c r="O56" s="16" t="s">
        <v>679</v>
      </c>
      <c r="P56" s="16">
        <v>922</v>
      </c>
      <c r="Q56" s="4" t="s">
        <v>511</v>
      </c>
      <c r="R56" s="4"/>
    </row>
    <row r="57" spans="1:18" ht="15">
      <c r="A57" s="44" t="s">
        <v>114</v>
      </c>
      <c r="B57" s="26" t="s">
        <v>1</v>
      </c>
      <c r="C57" s="16"/>
      <c r="D57" s="19">
        <v>26578</v>
      </c>
      <c r="E57" s="4" t="s">
        <v>85</v>
      </c>
      <c r="F57" s="4" t="s">
        <v>210</v>
      </c>
      <c r="G57" s="4" t="s">
        <v>72</v>
      </c>
      <c r="H57" s="66"/>
      <c r="I57" s="16" t="s">
        <v>524</v>
      </c>
      <c r="J57" s="16">
        <v>2020</v>
      </c>
      <c r="K57" s="4" t="s">
        <v>361</v>
      </c>
      <c r="L57" s="4" t="s">
        <v>351</v>
      </c>
      <c r="M57" s="16" t="s">
        <v>356</v>
      </c>
      <c r="N57" s="31">
        <v>681</v>
      </c>
      <c r="O57" s="16">
        <v>2020</v>
      </c>
      <c r="P57" s="16"/>
      <c r="Q57" s="4" t="s">
        <v>511</v>
      </c>
      <c r="R57" s="4"/>
    </row>
    <row r="58" spans="1:18" ht="15">
      <c r="A58" s="44" t="s">
        <v>115</v>
      </c>
      <c r="B58" s="26" t="s">
        <v>1</v>
      </c>
      <c r="C58" s="16"/>
      <c r="D58" s="23">
        <v>60643</v>
      </c>
      <c r="E58" s="4" t="s">
        <v>98</v>
      </c>
      <c r="F58" s="4" t="s">
        <v>115</v>
      </c>
      <c r="G58" s="4" t="s">
        <v>79</v>
      </c>
      <c r="H58" s="66" t="s">
        <v>623</v>
      </c>
      <c r="I58" s="16"/>
      <c r="J58" s="16"/>
      <c r="K58" s="4" t="s">
        <v>73</v>
      </c>
      <c r="L58" s="4" t="s">
        <v>82</v>
      </c>
      <c r="M58" s="16" t="s">
        <v>356</v>
      </c>
      <c r="N58" s="31">
        <v>6300</v>
      </c>
      <c r="O58" s="16" t="s">
        <v>679</v>
      </c>
      <c r="P58" s="16"/>
      <c r="Q58" s="4"/>
      <c r="R58" s="4"/>
    </row>
    <row r="59" spans="1:18" ht="15">
      <c r="A59" s="44" t="s">
        <v>116</v>
      </c>
      <c r="B59" s="26" t="s">
        <v>4</v>
      </c>
      <c r="C59" s="16"/>
      <c r="D59" s="19">
        <v>28314</v>
      </c>
      <c r="E59" s="4" t="s">
        <v>85</v>
      </c>
      <c r="F59" s="4" t="s">
        <v>213</v>
      </c>
      <c r="G59" s="4" t="s">
        <v>72</v>
      </c>
      <c r="H59" s="66"/>
      <c r="I59" s="16" t="s">
        <v>362</v>
      </c>
      <c r="J59" s="16">
        <v>2019</v>
      </c>
      <c r="K59" s="4" t="s">
        <v>73</v>
      </c>
      <c r="L59" s="4" t="s">
        <v>348</v>
      </c>
      <c r="M59" s="16" t="s">
        <v>356</v>
      </c>
      <c r="N59" s="30">
        <v>2550</v>
      </c>
      <c r="O59" s="24">
        <v>2019</v>
      </c>
      <c r="P59" s="16"/>
      <c r="Q59" s="4" t="s">
        <v>511</v>
      </c>
      <c r="R59" s="4"/>
    </row>
    <row r="60" spans="1:18" ht="15">
      <c r="A60" s="73" t="s">
        <v>426</v>
      </c>
      <c r="B60" s="26" t="s">
        <v>463</v>
      </c>
      <c r="C60" s="56">
        <v>7</v>
      </c>
      <c r="D60" s="19">
        <v>5220</v>
      </c>
      <c r="E60" s="4" t="s">
        <v>85</v>
      </c>
      <c r="F60" s="4" t="s">
        <v>456</v>
      </c>
      <c r="G60" s="4"/>
      <c r="H60" s="66"/>
      <c r="I60" s="16"/>
      <c r="J60" s="16"/>
      <c r="K60" s="4"/>
      <c r="L60" s="4"/>
      <c r="M60" s="16" t="s">
        <v>356</v>
      </c>
      <c r="N60" s="30">
        <v>32</v>
      </c>
      <c r="O60" s="16" t="s">
        <v>679</v>
      </c>
      <c r="P60" s="16"/>
      <c r="Q60" s="4"/>
      <c r="R60" s="4"/>
    </row>
    <row r="61" spans="1:18" ht="15">
      <c r="A61" s="73" t="s">
        <v>427</v>
      </c>
      <c r="B61" s="26" t="s">
        <v>463</v>
      </c>
      <c r="C61" s="56">
        <v>31</v>
      </c>
      <c r="D61" s="19">
        <v>17538</v>
      </c>
      <c r="E61" s="4" t="s">
        <v>84</v>
      </c>
      <c r="F61" s="4" t="s">
        <v>427</v>
      </c>
      <c r="G61" s="4"/>
      <c r="H61" s="66"/>
      <c r="I61" s="16"/>
      <c r="J61" s="16"/>
      <c r="K61" s="4"/>
      <c r="L61" s="4"/>
      <c r="M61" s="16" t="s">
        <v>356</v>
      </c>
      <c r="N61" s="30">
        <v>71</v>
      </c>
      <c r="O61" s="16" t="s">
        <v>673</v>
      </c>
      <c r="P61" s="16"/>
      <c r="Q61" s="4"/>
      <c r="R61" s="4"/>
    </row>
    <row r="62" spans="1:18" ht="28.5">
      <c r="A62" s="44" t="s">
        <v>70</v>
      </c>
      <c r="B62" s="26" t="s">
        <v>4</v>
      </c>
      <c r="C62" s="16"/>
      <c r="D62" s="23">
        <v>3105</v>
      </c>
      <c r="E62" s="4" t="s">
        <v>84</v>
      </c>
      <c r="F62" s="4" t="s">
        <v>212</v>
      </c>
      <c r="G62" s="4" t="s">
        <v>72</v>
      </c>
      <c r="H62" s="66"/>
      <c r="I62" s="16" t="s">
        <v>247</v>
      </c>
      <c r="J62" s="16">
        <v>2013</v>
      </c>
      <c r="K62" s="4" t="s">
        <v>73</v>
      </c>
      <c r="L62" s="4" t="s">
        <v>354</v>
      </c>
      <c r="M62" s="16" t="s">
        <v>344</v>
      </c>
      <c r="N62" s="30">
        <v>487</v>
      </c>
      <c r="O62" s="24">
        <v>2013</v>
      </c>
      <c r="P62" s="6"/>
      <c r="Q62" s="4" t="s">
        <v>510</v>
      </c>
      <c r="R62" s="4"/>
    </row>
    <row r="63" spans="1:18" ht="15">
      <c r="A63" s="73" t="s">
        <v>428</v>
      </c>
      <c r="B63" s="26" t="s">
        <v>463</v>
      </c>
      <c r="C63" s="56">
        <v>25</v>
      </c>
      <c r="D63" s="19">
        <v>26859</v>
      </c>
      <c r="E63" s="4" t="s">
        <v>85</v>
      </c>
      <c r="F63" s="4" t="s">
        <v>457</v>
      </c>
      <c r="G63" s="44" t="s">
        <v>79</v>
      </c>
      <c r="H63" s="66" t="s">
        <v>662</v>
      </c>
      <c r="I63" s="16"/>
      <c r="J63" s="16"/>
      <c r="K63" s="4" t="s">
        <v>361</v>
      </c>
      <c r="L63" s="4" t="s">
        <v>351</v>
      </c>
      <c r="M63" s="16" t="s">
        <v>356</v>
      </c>
      <c r="N63" s="30">
        <v>30</v>
      </c>
      <c r="O63" s="16" t="s">
        <v>679</v>
      </c>
      <c r="P63" s="16"/>
      <c r="Q63" s="4"/>
      <c r="R63" s="4"/>
    </row>
    <row r="64" spans="1:18" ht="15">
      <c r="A64" s="44" t="s">
        <v>117</v>
      </c>
      <c r="B64" s="26" t="s">
        <v>4</v>
      </c>
      <c r="C64" s="16"/>
      <c r="D64" s="19">
        <v>23869</v>
      </c>
      <c r="E64" s="64" t="s">
        <v>85</v>
      </c>
      <c r="F64" s="4" t="s">
        <v>213</v>
      </c>
      <c r="G64" s="64" t="s">
        <v>517</v>
      </c>
      <c r="H64" s="66"/>
      <c r="I64" s="16"/>
      <c r="J64" s="16"/>
      <c r="K64" s="4" t="s">
        <v>73</v>
      </c>
      <c r="L64" s="4" t="s">
        <v>82</v>
      </c>
      <c r="M64" s="16" t="s">
        <v>356</v>
      </c>
      <c r="N64" s="30">
        <v>166</v>
      </c>
      <c r="O64" s="16" t="s">
        <v>679</v>
      </c>
      <c r="P64" s="16"/>
      <c r="Q64" s="4"/>
      <c r="R64" s="4"/>
    </row>
    <row r="65" spans="1:18" ht="15">
      <c r="A65" s="73" t="s">
        <v>429</v>
      </c>
      <c r="B65" s="26" t="s">
        <v>463</v>
      </c>
      <c r="C65" s="56">
        <v>9</v>
      </c>
      <c r="D65" s="19">
        <v>6300</v>
      </c>
      <c r="E65" s="4" t="s">
        <v>85</v>
      </c>
      <c r="F65" s="4" t="s">
        <v>456</v>
      </c>
      <c r="G65" s="4"/>
      <c r="H65" s="66"/>
      <c r="I65" s="16"/>
      <c r="J65" s="16"/>
      <c r="K65" s="4"/>
      <c r="L65" s="4"/>
      <c r="M65" s="16" t="s">
        <v>356</v>
      </c>
      <c r="N65" s="30">
        <v>27</v>
      </c>
      <c r="O65" s="16" t="s">
        <v>679</v>
      </c>
      <c r="P65" s="16"/>
      <c r="Q65" s="4"/>
      <c r="R65" s="4"/>
    </row>
    <row r="66" spans="1:18" ht="15">
      <c r="A66" s="44" t="s">
        <v>118</v>
      </c>
      <c r="B66" s="26" t="s">
        <v>4</v>
      </c>
      <c r="C66" s="16"/>
      <c r="D66" s="23">
        <v>20398</v>
      </c>
      <c r="E66" s="4" t="s">
        <v>85</v>
      </c>
      <c r="F66" s="4" t="s">
        <v>210</v>
      </c>
      <c r="G66" s="4" t="s">
        <v>72</v>
      </c>
      <c r="H66" s="66"/>
      <c r="I66" s="66" t="s">
        <v>657</v>
      </c>
      <c r="J66" s="16">
        <v>2021</v>
      </c>
      <c r="K66" s="4" t="s">
        <v>73</v>
      </c>
      <c r="L66" s="4" t="s">
        <v>348</v>
      </c>
      <c r="M66" s="16" t="s">
        <v>356</v>
      </c>
      <c r="N66" s="30">
        <v>229</v>
      </c>
      <c r="O66" s="16">
        <v>2021</v>
      </c>
      <c r="P66" s="16"/>
      <c r="Q66" s="4" t="s">
        <v>511</v>
      </c>
      <c r="R66" s="4"/>
    </row>
    <row r="67" spans="1:18" ht="15">
      <c r="A67" s="76" t="s">
        <v>27</v>
      </c>
      <c r="B67" s="26" t="s">
        <v>4</v>
      </c>
      <c r="C67" s="16"/>
      <c r="D67" s="23">
        <v>17652</v>
      </c>
      <c r="E67" s="4" t="s">
        <v>3</v>
      </c>
      <c r="F67" s="4" t="s">
        <v>325</v>
      </c>
      <c r="G67" s="4" t="s">
        <v>72</v>
      </c>
      <c r="H67" s="66"/>
      <c r="I67" s="66" t="s">
        <v>580</v>
      </c>
      <c r="J67" s="16">
        <v>2023</v>
      </c>
      <c r="K67" s="4" t="s">
        <v>73</v>
      </c>
      <c r="L67" s="4" t="s">
        <v>82</v>
      </c>
      <c r="M67" s="16" t="s">
        <v>358</v>
      </c>
      <c r="N67" s="30">
        <v>494</v>
      </c>
      <c r="O67" s="16">
        <v>2023</v>
      </c>
      <c r="P67" s="16">
        <v>959</v>
      </c>
      <c r="Q67" s="4" t="s">
        <v>511</v>
      </c>
      <c r="R67" s="4"/>
    </row>
    <row r="68" spans="1:18" ht="15">
      <c r="A68" s="44" t="s">
        <v>11</v>
      </c>
      <c r="B68" s="26" t="s">
        <v>4</v>
      </c>
      <c r="C68" s="16"/>
      <c r="D68" s="23">
        <v>10510</v>
      </c>
      <c r="E68" s="4" t="s">
        <v>84</v>
      </c>
      <c r="F68" s="4" t="s">
        <v>208</v>
      </c>
      <c r="G68" s="4" t="s">
        <v>72</v>
      </c>
      <c r="H68" s="66"/>
      <c r="I68" s="16" t="s">
        <v>248</v>
      </c>
      <c r="J68" s="16">
        <v>2009</v>
      </c>
      <c r="K68" s="4" t="s">
        <v>73</v>
      </c>
      <c r="L68" s="4" t="s">
        <v>348</v>
      </c>
      <c r="M68" s="16" t="s">
        <v>344</v>
      </c>
      <c r="N68" s="30">
        <v>489</v>
      </c>
      <c r="O68" s="16">
        <v>2009</v>
      </c>
      <c r="P68" s="16">
        <v>922</v>
      </c>
      <c r="Q68" s="4" t="s">
        <v>511</v>
      </c>
      <c r="R68" s="4"/>
    </row>
    <row r="69" spans="1:18" ht="15">
      <c r="A69" s="44" t="s">
        <v>59</v>
      </c>
      <c r="B69" s="26" t="s">
        <v>86</v>
      </c>
      <c r="C69" s="16"/>
      <c r="D69" s="23">
        <v>703</v>
      </c>
      <c r="E69" s="4" t="s">
        <v>84</v>
      </c>
      <c r="F69" s="4" t="s">
        <v>208</v>
      </c>
      <c r="G69" s="4" t="s">
        <v>72</v>
      </c>
      <c r="H69" s="66"/>
      <c r="I69" s="16" t="s">
        <v>295</v>
      </c>
      <c r="J69" s="16">
        <v>2009</v>
      </c>
      <c r="K69" s="4" t="s">
        <v>73</v>
      </c>
      <c r="L69" s="4" t="s">
        <v>353</v>
      </c>
      <c r="M69" s="16" t="s">
        <v>344</v>
      </c>
      <c r="N69" s="32">
        <v>475</v>
      </c>
      <c r="O69" s="16">
        <v>2009</v>
      </c>
      <c r="P69" s="6"/>
      <c r="Q69" s="4" t="s">
        <v>510</v>
      </c>
      <c r="R69" s="4"/>
    </row>
    <row r="70" spans="1:18" ht="28.5">
      <c r="A70" s="44" t="s">
        <v>397</v>
      </c>
      <c r="B70" s="26" t="s">
        <v>4</v>
      </c>
      <c r="C70" s="16"/>
      <c r="D70" s="23">
        <v>12514</v>
      </c>
      <c r="E70" s="4" t="s">
        <v>84</v>
      </c>
      <c r="F70" s="4" t="s">
        <v>214</v>
      </c>
      <c r="G70" s="4" t="s">
        <v>79</v>
      </c>
      <c r="H70" s="66" t="s">
        <v>590</v>
      </c>
      <c r="I70" s="16"/>
      <c r="J70" s="16"/>
      <c r="K70" s="4" t="s">
        <v>73</v>
      </c>
      <c r="L70" s="4" t="s">
        <v>82</v>
      </c>
      <c r="M70" s="16" t="s">
        <v>344</v>
      </c>
      <c r="N70" s="30">
        <v>490</v>
      </c>
      <c r="O70" s="16" t="s">
        <v>679</v>
      </c>
      <c r="P70" s="16">
        <v>922</v>
      </c>
      <c r="Q70" s="4" t="s">
        <v>511</v>
      </c>
      <c r="R70" s="4"/>
    </row>
    <row r="71" spans="1:18" ht="28.5">
      <c r="A71" s="44" t="s">
        <v>89</v>
      </c>
      <c r="B71" s="26" t="s">
        <v>4</v>
      </c>
      <c r="C71" s="16"/>
      <c r="D71" s="23">
        <v>10338</v>
      </c>
      <c r="E71" s="4" t="s">
        <v>84</v>
      </c>
      <c r="F71" s="4" t="s">
        <v>218</v>
      </c>
      <c r="G71" s="4" t="s">
        <v>72</v>
      </c>
      <c r="H71" s="66"/>
      <c r="I71" s="16" t="s">
        <v>249</v>
      </c>
      <c r="J71" s="16">
        <v>2011</v>
      </c>
      <c r="K71" s="4" t="s">
        <v>73</v>
      </c>
      <c r="L71" s="4" t="s">
        <v>354</v>
      </c>
      <c r="M71" s="16" t="s">
        <v>344</v>
      </c>
      <c r="N71" s="30">
        <v>492</v>
      </c>
      <c r="O71" s="16">
        <v>2011</v>
      </c>
      <c r="P71" s="16">
        <v>922</v>
      </c>
      <c r="Q71" s="4" t="s">
        <v>510</v>
      </c>
      <c r="R71" s="4"/>
    </row>
    <row r="72" spans="1:18" ht="28.5">
      <c r="A72" s="44" t="s">
        <v>119</v>
      </c>
      <c r="B72" s="26" t="s">
        <v>1</v>
      </c>
      <c r="C72" s="16"/>
      <c r="D72" s="19">
        <v>34499</v>
      </c>
      <c r="E72" s="4" t="s">
        <v>83</v>
      </c>
      <c r="F72" s="4" t="s">
        <v>119</v>
      </c>
      <c r="G72" s="4" t="s">
        <v>72</v>
      </c>
      <c r="H72" s="66"/>
      <c r="I72" s="17" t="s">
        <v>317</v>
      </c>
      <c r="J72" s="16">
        <v>2019</v>
      </c>
      <c r="K72" s="4" t="s">
        <v>345</v>
      </c>
      <c r="L72" s="4" t="s">
        <v>349</v>
      </c>
      <c r="M72" s="16" t="s">
        <v>356</v>
      </c>
      <c r="N72" s="31">
        <v>2200</v>
      </c>
      <c r="O72" s="24">
        <v>2019</v>
      </c>
      <c r="P72" s="16"/>
      <c r="Q72" s="4" t="s">
        <v>511</v>
      </c>
      <c r="R72" s="4" t="s">
        <v>574</v>
      </c>
    </row>
    <row r="73" spans="1:18" ht="15">
      <c r="A73" s="44" t="s">
        <v>74</v>
      </c>
      <c r="B73" s="26" t="s">
        <v>86</v>
      </c>
      <c r="C73" s="16"/>
      <c r="D73" s="23">
        <v>515</v>
      </c>
      <c r="E73" s="4" t="s">
        <v>84</v>
      </c>
      <c r="F73" s="4" t="s">
        <v>197</v>
      </c>
      <c r="G73" s="4" t="s">
        <v>72</v>
      </c>
      <c r="H73" s="66"/>
      <c r="I73" s="16" t="s">
        <v>301</v>
      </c>
      <c r="J73" s="16">
        <v>2012</v>
      </c>
      <c r="K73" s="4" t="s">
        <v>361</v>
      </c>
      <c r="L73" s="4" t="s">
        <v>199</v>
      </c>
      <c r="M73" s="16" t="s">
        <v>343</v>
      </c>
      <c r="N73" s="32">
        <v>1317</v>
      </c>
      <c r="O73" s="16">
        <v>2012</v>
      </c>
      <c r="P73" s="16">
        <v>1480</v>
      </c>
      <c r="Q73" s="4" t="s">
        <v>510</v>
      </c>
      <c r="R73" s="4"/>
    </row>
    <row r="74" spans="1:18" ht="15">
      <c r="A74" s="73" t="s">
        <v>421</v>
      </c>
      <c r="B74" s="26" t="s">
        <v>463</v>
      </c>
      <c r="C74" s="56">
        <v>31</v>
      </c>
      <c r="D74" s="19">
        <v>33484</v>
      </c>
      <c r="E74" s="4" t="s">
        <v>85</v>
      </c>
      <c r="F74" s="4" t="s">
        <v>421</v>
      </c>
      <c r="G74" s="4" t="s">
        <v>79</v>
      </c>
      <c r="H74" s="66" t="s">
        <v>609</v>
      </c>
      <c r="I74" s="16"/>
      <c r="J74" s="16"/>
      <c r="K74" s="4" t="s">
        <v>361</v>
      </c>
      <c r="L74" s="4" t="s">
        <v>351</v>
      </c>
      <c r="M74" s="16" t="s">
        <v>356</v>
      </c>
      <c r="N74" s="30">
        <v>20</v>
      </c>
      <c r="O74" s="16" t="s">
        <v>679</v>
      </c>
      <c r="P74" s="16"/>
      <c r="Q74" s="4" t="s">
        <v>511</v>
      </c>
      <c r="R74" s="4"/>
    </row>
    <row r="75" spans="1:18" ht="42.75">
      <c r="A75" s="44" t="s">
        <v>62</v>
      </c>
      <c r="B75" s="26" t="s">
        <v>86</v>
      </c>
      <c r="C75" s="16"/>
      <c r="D75" s="23">
        <v>1243</v>
      </c>
      <c r="E75" s="4" t="s">
        <v>83</v>
      </c>
      <c r="F75" s="4" t="s">
        <v>209</v>
      </c>
      <c r="G75" s="4" t="s">
        <v>72</v>
      </c>
      <c r="H75" s="66"/>
      <c r="I75" s="17" t="s">
        <v>591</v>
      </c>
      <c r="J75" s="16" t="s">
        <v>592</v>
      </c>
      <c r="K75" s="4" t="s">
        <v>73</v>
      </c>
      <c r="L75" s="4" t="s">
        <v>354</v>
      </c>
      <c r="M75" s="16" t="s">
        <v>343</v>
      </c>
      <c r="N75" s="32">
        <v>1349</v>
      </c>
      <c r="O75" s="16">
        <v>2007</v>
      </c>
      <c r="P75" s="16"/>
      <c r="Q75" s="4" t="s">
        <v>647</v>
      </c>
      <c r="R75" s="4"/>
    </row>
    <row r="76" spans="1:18" ht="15">
      <c r="A76" s="73" t="s">
        <v>216</v>
      </c>
      <c r="B76" s="26" t="s">
        <v>463</v>
      </c>
      <c r="C76" s="56">
        <v>31</v>
      </c>
      <c r="D76" s="19">
        <v>30069</v>
      </c>
      <c r="E76" s="4" t="s">
        <v>84</v>
      </c>
      <c r="F76" s="4" t="s">
        <v>216</v>
      </c>
      <c r="G76" s="4"/>
      <c r="H76" s="66"/>
      <c r="I76" s="16"/>
      <c r="J76" s="16"/>
      <c r="K76" s="4"/>
      <c r="L76" s="4"/>
      <c r="M76" s="16" t="s">
        <v>340</v>
      </c>
      <c r="N76" s="30" t="s">
        <v>467</v>
      </c>
      <c r="O76" s="16" t="s">
        <v>679</v>
      </c>
      <c r="P76" s="16"/>
      <c r="Q76" s="4"/>
      <c r="R76" s="4"/>
    </row>
    <row r="77" spans="1:18" ht="15">
      <c r="A77" s="73" t="s">
        <v>430</v>
      </c>
      <c r="B77" s="26" t="s">
        <v>463</v>
      </c>
      <c r="C77" s="56">
        <v>29</v>
      </c>
      <c r="D77" s="19">
        <v>18246</v>
      </c>
      <c r="E77" s="4" t="s">
        <v>84</v>
      </c>
      <c r="F77" s="4" t="s">
        <v>430</v>
      </c>
      <c r="G77" s="4"/>
      <c r="H77" s="66"/>
      <c r="I77" s="16"/>
      <c r="J77" s="16"/>
      <c r="K77" s="4"/>
      <c r="L77" s="4"/>
      <c r="M77" s="16" t="s">
        <v>356</v>
      </c>
      <c r="N77" s="30" t="s">
        <v>468</v>
      </c>
      <c r="O77" s="16" t="s">
        <v>679</v>
      </c>
      <c r="P77" s="16"/>
      <c r="Q77" s="4"/>
      <c r="R77" s="4"/>
    </row>
    <row r="78" spans="1:18" ht="15">
      <c r="A78" s="73" t="s">
        <v>431</v>
      </c>
      <c r="B78" s="26" t="s">
        <v>463</v>
      </c>
      <c r="C78" s="56">
        <v>18</v>
      </c>
      <c r="D78" s="19">
        <v>12270</v>
      </c>
      <c r="E78" s="4" t="s">
        <v>84</v>
      </c>
      <c r="F78" s="4" t="s">
        <v>431</v>
      </c>
      <c r="G78" s="4"/>
      <c r="H78" s="66"/>
      <c r="I78" s="16"/>
      <c r="J78" s="16"/>
      <c r="K78" s="4"/>
      <c r="L78" s="4"/>
      <c r="M78" s="16" t="s">
        <v>356</v>
      </c>
      <c r="N78" s="30" t="s">
        <v>469</v>
      </c>
      <c r="O78" s="16" t="s">
        <v>679</v>
      </c>
      <c r="P78" s="16"/>
      <c r="Q78" s="4"/>
      <c r="R78" s="4"/>
    </row>
    <row r="79" spans="1:18" ht="15">
      <c r="A79" s="44" t="s">
        <v>120</v>
      </c>
      <c r="B79" s="26" t="s">
        <v>1</v>
      </c>
      <c r="C79" s="16"/>
      <c r="D79" s="19">
        <v>63175</v>
      </c>
      <c r="E79" s="4" t="s">
        <v>85</v>
      </c>
      <c r="F79" s="4" t="s">
        <v>120</v>
      </c>
      <c r="G79" s="4" t="s">
        <v>72</v>
      </c>
      <c r="I79" s="66" t="s">
        <v>332</v>
      </c>
      <c r="J79" s="16">
        <v>2022</v>
      </c>
      <c r="K79" s="4" t="s">
        <v>361</v>
      </c>
      <c r="L79" s="4" t="s">
        <v>351</v>
      </c>
      <c r="M79" s="16" t="s">
        <v>356</v>
      </c>
      <c r="N79" s="31">
        <v>9700</v>
      </c>
      <c r="O79" s="16">
        <v>2022</v>
      </c>
      <c r="P79" s="16"/>
      <c r="Q79" s="4" t="s">
        <v>511</v>
      </c>
      <c r="R79" s="4" t="s">
        <v>575</v>
      </c>
    </row>
    <row r="80" spans="1:18" ht="28.5">
      <c r="A80" s="73" t="s">
        <v>432</v>
      </c>
      <c r="B80" s="26" t="s">
        <v>463</v>
      </c>
      <c r="C80" s="56">
        <v>7</v>
      </c>
      <c r="D80" s="19">
        <v>3411</v>
      </c>
      <c r="E80" s="4" t="s">
        <v>83</v>
      </c>
      <c r="F80" s="4" t="s">
        <v>458</v>
      </c>
      <c r="G80" s="4"/>
      <c r="H80" s="66"/>
      <c r="I80" s="16"/>
      <c r="J80" s="16"/>
      <c r="K80" s="4"/>
      <c r="L80" s="4"/>
      <c r="M80" s="16" t="s">
        <v>356</v>
      </c>
      <c r="N80" s="30" t="s">
        <v>470</v>
      </c>
      <c r="O80" s="16" t="s">
        <v>673</v>
      </c>
      <c r="P80" s="16"/>
      <c r="Q80" s="4"/>
      <c r="R80" s="4"/>
    </row>
    <row r="81" spans="1:18" ht="15">
      <c r="A81" s="44" t="s">
        <v>121</v>
      </c>
      <c r="B81" s="26" t="s">
        <v>1</v>
      </c>
      <c r="C81" s="16"/>
      <c r="D81" s="19">
        <v>97470</v>
      </c>
      <c r="E81" s="4" t="s">
        <v>98</v>
      </c>
      <c r="F81" s="4" t="s">
        <v>121</v>
      </c>
      <c r="G81" s="4" t="s">
        <v>81</v>
      </c>
      <c r="H81" s="66" t="s">
        <v>674</v>
      </c>
      <c r="I81" s="16"/>
      <c r="J81" s="16"/>
      <c r="K81" s="4" t="s">
        <v>361</v>
      </c>
      <c r="L81" s="4" t="s">
        <v>351</v>
      </c>
      <c r="M81" s="16" t="s">
        <v>356</v>
      </c>
      <c r="N81" s="31">
        <v>6400</v>
      </c>
      <c r="O81" s="16" t="s">
        <v>679</v>
      </c>
      <c r="P81" s="16"/>
      <c r="Q81" s="4" t="s">
        <v>511</v>
      </c>
      <c r="R81" s="4" t="s">
        <v>575</v>
      </c>
    </row>
    <row r="82" spans="1:18" ht="28.5">
      <c r="A82" s="44" t="s">
        <v>630</v>
      </c>
      <c r="B82" s="26" t="s">
        <v>633</v>
      </c>
      <c r="C82" s="16"/>
      <c r="D82" s="19">
        <v>7000</v>
      </c>
      <c r="E82" s="4" t="s">
        <v>83</v>
      </c>
      <c r="F82" s="4" t="s">
        <v>632</v>
      </c>
      <c r="G82" s="4" t="s">
        <v>72</v>
      </c>
      <c r="H82" s="66"/>
      <c r="I82" s="68" t="s">
        <v>629</v>
      </c>
      <c r="J82" s="16">
        <v>2021</v>
      </c>
      <c r="K82" s="4" t="s">
        <v>345</v>
      </c>
      <c r="L82" s="4" t="s">
        <v>355</v>
      </c>
      <c r="M82" s="16" t="s">
        <v>343</v>
      </c>
      <c r="N82" s="31"/>
      <c r="O82" s="16">
        <v>2021</v>
      </c>
      <c r="P82" s="16"/>
      <c r="Q82" s="4" t="s">
        <v>653</v>
      </c>
      <c r="R82" s="4"/>
    </row>
    <row r="83" spans="1:18" ht="15">
      <c r="A83" s="73" t="s">
        <v>219</v>
      </c>
      <c r="B83" s="26" t="s">
        <v>463</v>
      </c>
      <c r="C83" s="56">
        <v>14</v>
      </c>
      <c r="D83" s="19">
        <v>13436</v>
      </c>
      <c r="E83" s="4" t="s">
        <v>3</v>
      </c>
      <c r="F83" s="4" t="s">
        <v>219</v>
      </c>
      <c r="G83" s="4"/>
      <c r="H83" s="66"/>
      <c r="I83" s="16"/>
      <c r="J83" s="16"/>
      <c r="K83" s="4"/>
      <c r="L83" s="4"/>
      <c r="M83" s="16" t="s">
        <v>340</v>
      </c>
      <c r="N83" s="30" t="s">
        <v>471</v>
      </c>
      <c r="O83" s="16" t="s">
        <v>679</v>
      </c>
      <c r="P83" s="16"/>
      <c r="Q83" s="4"/>
      <c r="R83" s="4"/>
    </row>
    <row r="84" spans="1:18" ht="15">
      <c r="A84" s="44" t="s">
        <v>122</v>
      </c>
      <c r="B84" s="26" t="s">
        <v>4</v>
      </c>
      <c r="C84" s="16"/>
      <c r="D84" s="19">
        <v>23206</v>
      </c>
      <c r="E84" s="4" t="s">
        <v>3</v>
      </c>
      <c r="F84" s="4" t="s">
        <v>204</v>
      </c>
      <c r="G84" s="4" t="s">
        <v>79</v>
      </c>
      <c r="H84" s="66" t="s">
        <v>577</v>
      </c>
      <c r="I84" s="16"/>
      <c r="J84" s="16"/>
      <c r="K84" s="4" t="s">
        <v>73</v>
      </c>
      <c r="L84" s="4" t="s">
        <v>348</v>
      </c>
      <c r="M84" s="16" t="s">
        <v>356</v>
      </c>
      <c r="N84" s="30">
        <v>9300</v>
      </c>
      <c r="O84" s="16" t="s">
        <v>679</v>
      </c>
      <c r="P84" s="16"/>
      <c r="Q84" s="4" t="s">
        <v>511</v>
      </c>
      <c r="R84" s="4"/>
    </row>
    <row r="85" spans="1:18" ht="15">
      <c r="A85" s="44" t="s">
        <v>382</v>
      </c>
      <c r="B85" s="26" t="s">
        <v>4</v>
      </c>
      <c r="C85" s="16"/>
      <c r="D85" s="23">
        <v>7094</v>
      </c>
      <c r="E85" s="4" t="s">
        <v>85</v>
      </c>
      <c r="F85" s="4" t="s">
        <v>220</v>
      </c>
      <c r="G85" s="4" t="s">
        <v>72</v>
      </c>
      <c r="H85" s="66"/>
      <c r="I85" s="16" t="s">
        <v>242</v>
      </c>
      <c r="J85" s="16">
        <v>2016</v>
      </c>
      <c r="K85" s="4" t="s">
        <v>73</v>
      </c>
      <c r="L85" s="4" t="s">
        <v>348</v>
      </c>
      <c r="M85" s="16" t="s">
        <v>344</v>
      </c>
      <c r="N85" s="30">
        <v>1290</v>
      </c>
      <c r="O85" s="24">
        <v>2016</v>
      </c>
      <c r="P85" s="16">
        <v>922</v>
      </c>
      <c r="Q85" s="4" t="s">
        <v>510</v>
      </c>
      <c r="R85" s="4"/>
    </row>
    <row r="86" spans="1:18" ht="28.5">
      <c r="A86" s="44" t="s">
        <v>28</v>
      </c>
      <c r="B86" s="26" t="s">
        <v>4</v>
      </c>
      <c r="C86" s="16"/>
      <c r="D86" s="23">
        <v>8119</v>
      </c>
      <c r="E86" s="4" t="s">
        <v>84</v>
      </c>
      <c r="F86" s="4" t="s">
        <v>221</v>
      </c>
      <c r="G86" s="4" t="s">
        <v>72</v>
      </c>
      <c r="H86" s="66"/>
      <c r="I86" s="16" t="s">
        <v>250</v>
      </c>
      <c r="J86" s="16">
        <v>2011</v>
      </c>
      <c r="K86" s="4" t="s">
        <v>73</v>
      </c>
      <c r="L86" s="4" t="s">
        <v>354</v>
      </c>
      <c r="M86" s="16" t="s">
        <v>343</v>
      </c>
      <c r="N86" s="30">
        <v>975</v>
      </c>
      <c r="O86" s="16">
        <v>2011</v>
      </c>
      <c r="P86" s="16">
        <v>1480</v>
      </c>
      <c r="Q86" s="4" t="s">
        <v>646</v>
      </c>
      <c r="R86" s="4"/>
    </row>
    <row r="87" spans="1:18" ht="28.5">
      <c r="A87" s="44" t="s">
        <v>399</v>
      </c>
      <c r="B87" s="26" t="s">
        <v>86</v>
      </c>
      <c r="C87" s="16"/>
      <c r="D87" s="23">
        <v>710</v>
      </c>
      <c r="E87" s="4" t="s">
        <v>3</v>
      </c>
      <c r="F87" s="4" t="s">
        <v>219</v>
      </c>
      <c r="G87" s="5"/>
      <c r="H87" s="66"/>
      <c r="I87" s="16"/>
      <c r="J87" s="16"/>
      <c r="K87" s="4"/>
      <c r="L87" s="4"/>
      <c r="M87" s="16" t="s">
        <v>343</v>
      </c>
      <c r="N87" s="32">
        <v>1321</v>
      </c>
      <c r="O87" s="16" t="s">
        <v>679</v>
      </c>
      <c r="P87" s="16">
        <v>1480</v>
      </c>
      <c r="Q87" s="4"/>
      <c r="R87" s="4" t="s">
        <v>645</v>
      </c>
    </row>
    <row r="88" spans="1:18" ht="15">
      <c r="A88" s="73" t="s">
        <v>433</v>
      </c>
      <c r="B88" s="26" t="s">
        <v>463</v>
      </c>
      <c r="C88" s="56">
        <v>12</v>
      </c>
      <c r="D88" s="19">
        <v>4255</v>
      </c>
      <c r="E88" s="4" t="s">
        <v>83</v>
      </c>
      <c r="F88" s="4" t="s">
        <v>433</v>
      </c>
      <c r="G88" s="4"/>
      <c r="H88" s="66"/>
      <c r="I88" s="16"/>
      <c r="J88" s="16"/>
      <c r="K88" s="4" t="s">
        <v>361</v>
      </c>
      <c r="L88" s="4"/>
      <c r="M88" s="16" t="s">
        <v>356</v>
      </c>
      <c r="N88" s="30" t="s">
        <v>472</v>
      </c>
      <c r="O88" s="16" t="s">
        <v>673</v>
      </c>
      <c r="P88" s="16"/>
      <c r="Q88" s="4"/>
      <c r="R88" s="4"/>
    </row>
    <row r="89" spans="1:18" ht="15">
      <c r="A89" s="73" t="s">
        <v>435</v>
      </c>
      <c r="B89" s="26" t="s">
        <v>463</v>
      </c>
      <c r="C89" s="56">
        <v>7</v>
      </c>
      <c r="D89" s="19">
        <v>6865</v>
      </c>
      <c r="E89" s="4" t="s">
        <v>85</v>
      </c>
      <c r="F89" s="4" t="s">
        <v>456</v>
      </c>
      <c r="G89" s="4"/>
      <c r="H89" s="66"/>
      <c r="I89" s="16"/>
      <c r="J89" s="16"/>
      <c r="K89" s="4"/>
      <c r="L89" s="4"/>
      <c r="M89" s="16" t="s">
        <v>356</v>
      </c>
      <c r="N89" s="30" t="s">
        <v>473</v>
      </c>
      <c r="O89" s="16" t="s">
        <v>679</v>
      </c>
      <c r="P89" s="16"/>
      <c r="Q89" s="4"/>
      <c r="R89" s="4"/>
    </row>
    <row r="90" spans="1:18" ht="15">
      <c r="A90" s="73" t="s">
        <v>436</v>
      </c>
      <c r="B90" s="26" t="s">
        <v>463</v>
      </c>
      <c r="C90" s="56">
        <v>24</v>
      </c>
      <c r="D90" s="19">
        <v>23767</v>
      </c>
      <c r="E90" s="64" t="s">
        <v>85</v>
      </c>
      <c r="F90" s="4" t="s">
        <v>457</v>
      </c>
      <c r="G90" s="64"/>
      <c r="H90" s="66"/>
      <c r="I90" s="16"/>
      <c r="J90" s="16"/>
      <c r="K90" s="4" t="s">
        <v>361</v>
      </c>
      <c r="L90" s="4"/>
      <c r="M90" s="16" t="s">
        <v>356</v>
      </c>
      <c r="N90" s="30" t="s">
        <v>474</v>
      </c>
      <c r="O90" s="16" t="s">
        <v>679</v>
      </c>
      <c r="P90" s="16"/>
      <c r="Q90" s="4"/>
      <c r="R90" s="4"/>
    </row>
    <row r="91" spans="1:18" ht="15">
      <c r="A91" s="44" t="s">
        <v>123</v>
      </c>
      <c r="B91" s="26" t="s">
        <v>1</v>
      </c>
      <c r="C91" s="16"/>
      <c r="D91" s="19">
        <v>97334</v>
      </c>
      <c r="E91" s="4" t="s">
        <v>3</v>
      </c>
      <c r="F91" s="4" t="s">
        <v>123</v>
      </c>
      <c r="G91" s="4" t="s">
        <v>72</v>
      </c>
      <c r="H91" s="66"/>
      <c r="I91" s="16" t="s">
        <v>251</v>
      </c>
      <c r="J91" s="16">
        <v>2014</v>
      </c>
      <c r="K91" s="4" t="s">
        <v>73</v>
      </c>
      <c r="L91" s="4" t="s">
        <v>348</v>
      </c>
      <c r="M91" s="16" t="s">
        <v>356</v>
      </c>
      <c r="N91" s="31">
        <v>6500</v>
      </c>
      <c r="O91" s="16">
        <v>2014</v>
      </c>
      <c r="P91" s="16"/>
      <c r="Q91" s="4" t="s">
        <v>511</v>
      </c>
      <c r="R91" s="4"/>
    </row>
    <row r="92" spans="1:18" ht="15">
      <c r="A92" s="44" t="s">
        <v>124</v>
      </c>
      <c r="B92" s="26" t="s">
        <v>1</v>
      </c>
      <c r="C92" s="16"/>
      <c r="D92" s="19">
        <v>196183</v>
      </c>
      <c r="E92" s="4" t="s">
        <v>98</v>
      </c>
      <c r="F92" s="4" t="s">
        <v>124</v>
      </c>
      <c r="G92" s="4" t="s">
        <v>79</v>
      </c>
      <c r="H92" s="66" t="s">
        <v>671</v>
      </c>
      <c r="I92" s="16"/>
      <c r="J92" s="16"/>
      <c r="K92" s="4" t="s">
        <v>361</v>
      </c>
      <c r="L92" s="4" t="s">
        <v>351</v>
      </c>
      <c r="M92" s="16" t="s">
        <v>356</v>
      </c>
      <c r="N92" s="31">
        <v>6600</v>
      </c>
      <c r="O92" s="16" t="s">
        <v>679</v>
      </c>
      <c r="P92" s="16"/>
      <c r="Q92" s="4" t="s">
        <v>511</v>
      </c>
      <c r="R92" s="4" t="s">
        <v>575</v>
      </c>
    </row>
    <row r="93" spans="1:18" ht="15">
      <c r="A93" s="73" t="s">
        <v>437</v>
      </c>
      <c r="B93" s="26" t="s">
        <v>463</v>
      </c>
      <c r="C93" s="56">
        <v>21</v>
      </c>
      <c r="D93" s="19">
        <v>17647</v>
      </c>
      <c r="E93" s="4" t="s">
        <v>83</v>
      </c>
      <c r="F93" s="4" t="s">
        <v>459</v>
      </c>
      <c r="G93" s="64" t="s">
        <v>81</v>
      </c>
      <c r="H93" s="66"/>
      <c r="I93" s="16"/>
      <c r="J93" s="16"/>
      <c r="K93" s="4" t="s">
        <v>361</v>
      </c>
      <c r="L93" s="4"/>
      <c r="M93" s="16" t="s">
        <v>356</v>
      </c>
      <c r="N93" s="30" t="s">
        <v>475</v>
      </c>
      <c r="O93" s="16" t="s">
        <v>673</v>
      </c>
      <c r="P93" s="16"/>
      <c r="Q93" s="4"/>
      <c r="R93" s="4"/>
    </row>
    <row r="94" spans="1:18" ht="15">
      <c r="A94" s="44" t="s">
        <v>21</v>
      </c>
      <c r="B94" s="26" t="s">
        <v>4</v>
      </c>
      <c r="C94" s="16"/>
      <c r="D94" s="19">
        <v>6410</v>
      </c>
      <c r="E94" s="4" t="s">
        <v>84</v>
      </c>
      <c r="F94" s="4" t="s">
        <v>212</v>
      </c>
      <c r="G94" s="4" t="s">
        <v>72</v>
      </c>
      <c r="H94" s="66"/>
      <c r="I94" s="66" t="s">
        <v>554</v>
      </c>
      <c r="J94" s="16">
        <v>2021</v>
      </c>
      <c r="K94" s="4" t="s">
        <v>73</v>
      </c>
      <c r="L94" s="4" t="s">
        <v>348</v>
      </c>
      <c r="M94" s="16" t="s">
        <v>358</v>
      </c>
      <c r="N94" s="30">
        <v>496</v>
      </c>
      <c r="O94" s="24">
        <v>2021</v>
      </c>
      <c r="P94" s="16">
        <v>959</v>
      </c>
      <c r="Q94" s="4" t="s">
        <v>511</v>
      </c>
      <c r="R94" s="4"/>
    </row>
    <row r="95" spans="1:18" ht="15">
      <c r="A95" s="29" t="s">
        <v>372</v>
      </c>
      <c r="B95" s="26" t="s">
        <v>86</v>
      </c>
      <c r="C95" s="16"/>
      <c r="D95" s="23">
        <v>1904</v>
      </c>
      <c r="E95" s="4" t="s">
        <v>83</v>
      </c>
      <c r="F95" s="4" t="s">
        <v>209</v>
      </c>
      <c r="G95" s="4" t="s">
        <v>72</v>
      </c>
      <c r="H95" s="66"/>
      <c r="I95" s="17" t="s">
        <v>280</v>
      </c>
      <c r="J95" s="16">
        <v>2003</v>
      </c>
      <c r="K95" s="4" t="s">
        <v>73</v>
      </c>
      <c r="L95" s="4" t="s">
        <v>82</v>
      </c>
      <c r="M95" s="16" t="s">
        <v>343</v>
      </c>
      <c r="N95" s="32">
        <v>968</v>
      </c>
      <c r="O95" s="16">
        <v>2003</v>
      </c>
      <c r="P95" s="16"/>
      <c r="Q95" s="4"/>
      <c r="R95" s="4"/>
    </row>
    <row r="96" spans="1:18" ht="15">
      <c r="A96" s="73" t="s">
        <v>222</v>
      </c>
      <c r="B96" s="26" t="s">
        <v>463</v>
      </c>
      <c r="C96" s="56">
        <v>26</v>
      </c>
      <c r="D96" s="19">
        <v>31821</v>
      </c>
      <c r="E96" s="4" t="s">
        <v>3</v>
      </c>
      <c r="F96" s="4" t="s">
        <v>222</v>
      </c>
      <c r="G96" s="4"/>
      <c r="H96" s="66"/>
      <c r="I96" s="16"/>
      <c r="J96" s="16"/>
      <c r="K96" s="4"/>
      <c r="L96" s="4"/>
      <c r="M96" s="16" t="s">
        <v>356</v>
      </c>
      <c r="N96" s="30" t="s">
        <v>476</v>
      </c>
      <c r="O96" s="16" t="s">
        <v>679</v>
      </c>
      <c r="P96" s="16"/>
      <c r="Q96" s="4"/>
      <c r="R96" s="4"/>
    </row>
    <row r="97" spans="1:18" ht="15">
      <c r="A97" s="73" t="s">
        <v>438</v>
      </c>
      <c r="B97" s="26" t="s">
        <v>463</v>
      </c>
      <c r="C97" s="56">
        <v>14</v>
      </c>
      <c r="D97" s="19">
        <v>14356</v>
      </c>
      <c r="E97" s="4" t="s">
        <v>85</v>
      </c>
      <c r="F97" s="4" t="s">
        <v>438</v>
      </c>
      <c r="G97" s="4" t="s">
        <v>79</v>
      </c>
      <c r="H97" s="66" t="s">
        <v>670</v>
      </c>
      <c r="I97" s="16"/>
      <c r="J97" s="16"/>
      <c r="K97" s="4" t="s">
        <v>73</v>
      </c>
      <c r="L97" s="4" t="s">
        <v>348</v>
      </c>
      <c r="M97" s="16" t="s">
        <v>356</v>
      </c>
      <c r="N97" s="30" t="s">
        <v>477</v>
      </c>
      <c r="O97" s="16" t="s">
        <v>679</v>
      </c>
      <c r="P97" s="16"/>
      <c r="Q97" s="4"/>
      <c r="R97" s="4"/>
    </row>
    <row r="98" spans="1:18" ht="15">
      <c r="A98" s="44" t="s">
        <v>29</v>
      </c>
      <c r="B98" s="26" t="s">
        <v>4</v>
      </c>
      <c r="C98" s="16"/>
      <c r="D98" s="19">
        <v>22337</v>
      </c>
      <c r="E98" s="4" t="s">
        <v>83</v>
      </c>
      <c r="F98" s="4" t="s">
        <v>223</v>
      </c>
      <c r="G98" s="4"/>
      <c r="H98" s="66"/>
      <c r="I98" s="16"/>
      <c r="J98" s="16"/>
      <c r="K98" s="4"/>
      <c r="L98" s="4"/>
      <c r="M98" s="16" t="s">
        <v>343</v>
      </c>
      <c r="N98" s="30">
        <v>1303</v>
      </c>
      <c r="O98" s="16" t="s">
        <v>673</v>
      </c>
      <c r="P98" s="16"/>
      <c r="Q98" s="4"/>
      <c r="R98" s="4"/>
    </row>
    <row r="99" spans="1:18" ht="15">
      <c r="A99" s="44" t="s">
        <v>3</v>
      </c>
      <c r="B99" s="26" t="s">
        <v>1</v>
      </c>
      <c r="C99" s="16"/>
      <c r="D99" s="19">
        <v>285317</v>
      </c>
      <c r="E99" s="4" t="s">
        <v>3</v>
      </c>
      <c r="F99" s="4" t="s">
        <v>3</v>
      </c>
      <c r="G99" s="4" t="s">
        <v>72</v>
      </c>
      <c r="H99" s="66"/>
      <c r="I99" s="16" t="s">
        <v>243</v>
      </c>
      <c r="J99" s="16">
        <v>2019</v>
      </c>
      <c r="K99" s="4" t="s">
        <v>73</v>
      </c>
      <c r="L99" s="4" t="s">
        <v>348</v>
      </c>
      <c r="M99" s="16" t="s">
        <v>340</v>
      </c>
      <c r="N99" s="31">
        <v>4000</v>
      </c>
      <c r="O99" s="24">
        <v>2019</v>
      </c>
      <c r="P99" s="16"/>
      <c r="Q99" s="4" t="s">
        <v>511</v>
      </c>
      <c r="R99" s="4" t="s">
        <v>575</v>
      </c>
    </row>
    <row r="100" spans="1:18" ht="28.5">
      <c r="A100" s="44" t="s">
        <v>398</v>
      </c>
      <c r="B100" s="26" t="s">
        <v>86</v>
      </c>
      <c r="C100" s="16"/>
      <c r="D100" s="19">
        <v>1504</v>
      </c>
      <c r="E100" s="4" t="s">
        <v>84</v>
      </c>
      <c r="F100" s="4" t="s">
        <v>208</v>
      </c>
      <c r="G100" s="4" t="s">
        <v>72</v>
      </c>
      <c r="H100" s="66"/>
      <c r="I100" s="16" t="s">
        <v>291</v>
      </c>
      <c r="J100" s="16">
        <v>2010</v>
      </c>
      <c r="K100" s="4" t="s">
        <v>73</v>
      </c>
      <c r="L100" s="4" t="s">
        <v>354</v>
      </c>
      <c r="M100" s="16" t="s">
        <v>343</v>
      </c>
      <c r="N100" s="32">
        <v>993</v>
      </c>
      <c r="O100" s="16">
        <v>2010</v>
      </c>
      <c r="P100" s="16">
        <v>1480</v>
      </c>
      <c r="Q100" s="4" t="s">
        <v>510</v>
      </c>
      <c r="R100" s="4"/>
    </row>
    <row r="101" spans="1:18" ht="42.75">
      <c r="A101" s="44" t="s">
        <v>125</v>
      </c>
      <c r="B101" s="26" t="s">
        <v>4</v>
      </c>
      <c r="C101" s="16"/>
      <c r="D101" s="19">
        <v>9271</v>
      </c>
      <c r="E101" s="4" t="s">
        <v>84</v>
      </c>
      <c r="F101" s="4" t="s">
        <v>224</v>
      </c>
      <c r="G101" s="4" t="s">
        <v>72</v>
      </c>
      <c r="H101" s="66"/>
      <c r="I101" s="16" t="s">
        <v>244</v>
      </c>
      <c r="J101" s="16">
        <v>2014</v>
      </c>
      <c r="K101" s="4" t="s">
        <v>345</v>
      </c>
      <c r="L101" s="4" t="s">
        <v>349</v>
      </c>
      <c r="M101" s="16" t="s">
        <v>356</v>
      </c>
      <c r="N101" s="30">
        <v>2034</v>
      </c>
      <c r="O101" s="16">
        <v>2014</v>
      </c>
      <c r="P101" s="16"/>
      <c r="Q101" s="4" t="s">
        <v>647</v>
      </c>
      <c r="R101" s="4"/>
    </row>
    <row r="102" spans="1:18" ht="15">
      <c r="A102" s="44" t="s">
        <v>336</v>
      </c>
      <c r="B102" s="26" t="s">
        <v>4</v>
      </c>
      <c r="C102" s="16"/>
      <c r="D102" s="19">
        <v>13232</v>
      </c>
      <c r="E102" s="4" t="s">
        <v>3</v>
      </c>
      <c r="F102" s="4" t="s">
        <v>337</v>
      </c>
      <c r="G102" s="4" t="s">
        <v>72</v>
      </c>
      <c r="H102" s="66"/>
      <c r="I102" s="16" t="s">
        <v>321</v>
      </c>
      <c r="J102" s="16">
        <v>2014</v>
      </c>
      <c r="K102" s="4" t="s">
        <v>345</v>
      </c>
      <c r="L102" s="4" t="s">
        <v>349</v>
      </c>
      <c r="M102" s="16" t="s">
        <v>356</v>
      </c>
      <c r="N102" s="30">
        <v>1247</v>
      </c>
      <c r="O102" s="16">
        <v>2014</v>
      </c>
      <c r="P102" s="16"/>
      <c r="Q102" s="4" t="s">
        <v>651</v>
      </c>
      <c r="R102" s="4" t="s">
        <v>650</v>
      </c>
    </row>
    <row r="103" spans="1:18" ht="15">
      <c r="A103" s="44" t="s">
        <v>126</v>
      </c>
      <c r="B103" s="26" t="s">
        <v>1</v>
      </c>
      <c r="C103" s="16"/>
      <c r="D103" s="19">
        <v>44779</v>
      </c>
      <c r="E103" s="4" t="s">
        <v>84</v>
      </c>
      <c r="F103" s="4" t="s">
        <v>126</v>
      </c>
      <c r="G103" s="4" t="s">
        <v>72</v>
      </c>
      <c r="H103" s="66"/>
      <c r="I103" s="16" t="s">
        <v>252</v>
      </c>
      <c r="J103" s="16">
        <v>2014</v>
      </c>
      <c r="K103" s="4" t="s">
        <v>73</v>
      </c>
      <c r="L103" s="4" t="s">
        <v>348</v>
      </c>
      <c r="M103" s="16" t="s">
        <v>356</v>
      </c>
      <c r="N103" s="31">
        <v>6700</v>
      </c>
      <c r="O103" s="16">
        <v>2014</v>
      </c>
      <c r="P103" s="16"/>
      <c r="Q103" s="4" t="s">
        <v>511</v>
      </c>
      <c r="R103" s="4" t="s">
        <v>568</v>
      </c>
    </row>
    <row r="104" spans="1:18" ht="28.5">
      <c r="A104" s="44" t="s">
        <v>400</v>
      </c>
      <c r="B104" s="26" t="s">
        <v>4</v>
      </c>
      <c r="C104" s="16"/>
      <c r="D104" s="19">
        <v>6776</v>
      </c>
      <c r="E104" s="4" t="s">
        <v>84</v>
      </c>
      <c r="F104" s="4" t="s">
        <v>224</v>
      </c>
      <c r="G104" s="4" t="s">
        <v>72</v>
      </c>
      <c r="H104" s="66"/>
      <c r="I104" s="16" t="s">
        <v>253</v>
      </c>
      <c r="J104" s="16">
        <v>2008</v>
      </c>
      <c r="K104" s="4" t="s">
        <v>73</v>
      </c>
      <c r="L104" s="4" t="s">
        <v>354</v>
      </c>
      <c r="M104" s="16" t="s">
        <v>343</v>
      </c>
      <c r="N104" s="30">
        <v>962</v>
      </c>
      <c r="O104" s="16">
        <v>2008</v>
      </c>
      <c r="P104" s="6" t="s">
        <v>584</v>
      </c>
      <c r="Q104" s="4" t="s">
        <v>510</v>
      </c>
      <c r="R104" s="4"/>
    </row>
    <row r="105" spans="1:18" ht="15">
      <c r="A105" s="44" t="s">
        <v>383</v>
      </c>
      <c r="B105" s="26" t="s">
        <v>4</v>
      </c>
      <c r="C105" s="16"/>
      <c r="D105" s="19">
        <v>14240</v>
      </c>
      <c r="E105" s="4" t="s">
        <v>84</v>
      </c>
      <c r="F105" s="4" t="s">
        <v>208</v>
      </c>
      <c r="G105" s="4" t="s">
        <v>72</v>
      </c>
      <c r="I105" s="66" t="s">
        <v>615</v>
      </c>
      <c r="J105" s="16">
        <v>2022</v>
      </c>
      <c r="K105" s="4" t="s">
        <v>73</v>
      </c>
      <c r="L105" s="4" t="s">
        <v>348</v>
      </c>
      <c r="M105" s="16" t="s">
        <v>344</v>
      </c>
      <c r="N105" s="30">
        <v>498</v>
      </c>
      <c r="O105" s="16">
        <v>2022</v>
      </c>
      <c r="P105" s="16">
        <v>922</v>
      </c>
      <c r="Q105" s="4" t="s">
        <v>511</v>
      </c>
      <c r="R105" s="4"/>
    </row>
    <row r="106" spans="1:18" ht="15">
      <c r="A106" s="44" t="s">
        <v>30</v>
      </c>
      <c r="B106" s="26" t="s">
        <v>1</v>
      </c>
      <c r="C106" s="16"/>
      <c r="D106" s="19">
        <v>43957</v>
      </c>
      <c r="E106" s="4" t="s">
        <v>85</v>
      </c>
      <c r="F106" s="4" t="s">
        <v>30</v>
      </c>
      <c r="G106" s="4" t="s">
        <v>72</v>
      </c>
      <c r="H106" s="66"/>
      <c r="I106" s="16" t="s">
        <v>254</v>
      </c>
      <c r="J106" s="16">
        <v>2014</v>
      </c>
      <c r="K106" s="4" t="s">
        <v>73</v>
      </c>
      <c r="L106" s="4" t="s">
        <v>348</v>
      </c>
      <c r="M106" s="16" t="s">
        <v>344</v>
      </c>
      <c r="N106" s="31">
        <v>2730</v>
      </c>
      <c r="O106" s="16">
        <v>2014</v>
      </c>
      <c r="P106" s="16">
        <v>922</v>
      </c>
      <c r="Q106" s="4" t="s">
        <v>511</v>
      </c>
      <c r="R106" s="4"/>
    </row>
    <row r="107" spans="1:18" ht="15">
      <c r="A107" s="44" t="s">
        <v>401</v>
      </c>
      <c r="B107" s="26" t="s">
        <v>86</v>
      </c>
      <c r="C107" s="16"/>
      <c r="D107" s="19">
        <v>1865</v>
      </c>
      <c r="E107" s="4" t="s">
        <v>84</v>
      </c>
      <c r="F107" s="4" t="s">
        <v>216</v>
      </c>
      <c r="G107" s="64" t="s">
        <v>81</v>
      </c>
      <c r="H107" s="66"/>
      <c r="I107" s="16"/>
      <c r="J107" s="16"/>
      <c r="K107" s="4"/>
      <c r="L107" s="4"/>
      <c r="M107" s="16" t="s">
        <v>344</v>
      </c>
      <c r="N107" s="32">
        <v>497</v>
      </c>
      <c r="O107" s="16" t="s">
        <v>679</v>
      </c>
      <c r="P107" s="6"/>
      <c r="Q107" s="4"/>
      <c r="R107" s="4"/>
    </row>
    <row r="108" spans="1:18" ht="15">
      <c r="A108" s="44" t="s">
        <v>31</v>
      </c>
      <c r="B108" s="26" t="s">
        <v>1</v>
      </c>
      <c r="C108" s="16"/>
      <c r="D108" s="19">
        <v>26552</v>
      </c>
      <c r="E108" s="4" t="s">
        <v>85</v>
      </c>
      <c r="F108" s="4" t="s">
        <v>31</v>
      </c>
      <c r="G108" s="4" t="s">
        <v>72</v>
      </c>
      <c r="H108" s="66"/>
      <c r="I108" s="16" t="s">
        <v>255</v>
      </c>
      <c r="J108" s="16">
        <v>2017</v>
      </c>
      <c r="K108" s="4" t="s">
        <v>73</v>
      </c>
      <c r="L108" s="4" t="s">
        <v>348</v>
      </c>
      <c r="M108" s="16" t="s">
        <v>344</v>
      </c>
      <c r="N108" s="31">
        <v>2720</v>
      </c>
      <c r="O108" s="16">
        <v>2017</v>
      </c>
      <c r="P108" s="16">
        <v>922</v>
      </c>
      <c r="Q108" s="4" t="s">
        <v>511</v>
      </c>
      <c r="R108" s="4"/>
    </row>
    <row r="109" spans="1:18" ht="15">
      <c r="A109" s="44" t="s">
        <v>384</v>
      </c>
      <c r="B109" s="26" t="s">
        <v>1</v>
      </c>
      <c r="C109" s="16"/>
      <c r="D109" s="19">
        <v>23112</v>
      </c>
      <c r="E109" s="4" t="s">
        <v>3</v>
      </c>
      <c r="F109" s="4" t="s">
        <v>225</v>
      </c>
      <c r="G109" s="4" t="s">
        <v>79</v>
      </c>
      <c r="H109" s="66" t="s">
        <v>652</v>
      </c>
      <c r="I109" s="16"/>
      <c r="J109" s="16"/>
      <c r="K109" s="4" t="s">
        <v>73</v>
      </c>
      <c r="L109" s="4" t="s">
        <v>348</v>
      </c>
      <c r="M109" s="16" t="s">
        <v>356</v>
      </c>
      <c r="N109" s="30">
        <v>1295</v>
      </c>
      <c r="O109" s="16" t="s">
        <v>679</v>
      </c>
      <c r="P109" s="6"/>
      <c r="Q109" s="4"/>
      <c r="R109" s="4"/>
    </row>
    <row r="110" spans="1:18" ht="15">
      <c r="A110" s="44" t="s">
        <v>32</v>
      </c>
      <c r="B110" s="26" t="s">
        <v>1</v>
      </c>
      <c r="C110" s="16"/>
      <c r="D110" s="19">
        <v>34393</v>
      </c>
      <c r="E110" s="4" t="s">
        <v>84</v>
      </c>
      <c r="F110" s="4" t="s">
        <v>226</v>
      </c>
      <c r="G110" s="4" t="s">
        <v>72</v>
      </c>
      <c r="H110" s="66"/>
      <c r="I110" s="16" t="s">
        <v>256</v>
      </c>
      <c r="J110" s="16">
        <v>2013</v>
      </c>
      <c r="K110" s="4" t="s">
        <v>73</v>
      </c>
      <c r="L110" s="4" t="s">
        <v>348</v>
      </c>
      <c r="M110" s="16" t="s">
        <v>344</v>
      </c>
      <c r="N110" s="31">
        <v>2100</v>
      </c>
      <c r="O110" s="16">
        <v>2013</v>
      </c>
      <c r="P110" s="16">
        <v>922</v>
      </c>
      <c r="Q110" s="4" t="s">
        <v>511</v>
      </c>
      <c r="R110" s="4"/>
    </row>
    <row r="111" spans="1:18" ht="28.5">
      <c r="A111" s="44" t="s">
        <v>402</v>
      </c>
      <c r="B111" s="26" t="s">
        <v>86</v>
      </c>
      <c r="C111" s="16"/>
      <c r="D111" s="19">
        <v>1601</v>
      </c>
      <c r="E111" s="4" t="s">
        <v>84</v>
      </c>
      <c r="F111" s="4" t="s">
        <v>216</v>
      </c>
      <c r="G111" s="4" t="s">
        <v>72</v>
      </c>
      <c r="H111" s="66"/>
      <c r="I111" s="16" t="s">
        <v>286</v>
      </c>
      <c r="J111" s="16">
        <v>2009</v>
      </c>
      <c r="K111" s="4" t="s">
        <v>73</v>
      </c>
      <c r="L111" s="4" t="s">
        <v>354</v>
      </c>
      <c r="M111" s="16" t="s">
        <v>344</v>
      </c>
      <c r="N111" s="33">
        <v>547</v>
      </c>
      <c r="O111" s="16">
        <v>2009</v>
      </c>
      <c r="P111" s="6"/>
      <c r="Q111" s="4" t="s">
        <v>510</v>
      </c>
      <c r="R111" s="4"/>
    </row>
    <row r="112" spans="1:18" ht="15">
      <c r="A112" s="44" t="s">
        <v>403</v>
      </c>
      <c r="B112" s="26" t="s">
        <v>4</v>
      </c>
      <c r="C112" s="16"/>
      <c r="D112" s="19">
        <v>6679</v>
      </c>
      <c r="E112" s="4" t="s">
        <v>84</v>
      </c>
      <c r="F112" s="4" t="s">
        <v>227</v>
      </c>
      <c r="G112" s="4" t="s">
        <v>72</v>
      </c>
      <c r="H112" s="66"/>
      <c r="I112" s="16" t="s">
        <v>257</v>
      </c>
      <c r="J112" s="16">
        <v>2015</v>
      </c>
      <c r="K112" s="4" t="s">
        <v>73</v>
      </c>
      <c r="L112" s="4" t="s">
        <v>348</v>
      </c>
      <c r="M112" s="16" t="s">
        <v>358</v>
      </c>
      <c r="N112" s="31">
        <v>8900</v>
      </c>
      <c r="O112" s="16">
        <v>2015</v>
      </c>
      <c r="P112" s="16">
        <v>959</v>
      </c>
      <c r="Q112" s="4" t="s">
        <v>511</v>
      </c>
      <c r="R112" s="4"/>
    </row>
    <row r="113" spans="1:18" ht="15">
      <c r="A113" s="44" t="s">
        <v>127</v>
      </c>
      <c r="B113" s="26" t="s">
        <v>4</v>
      </c>
      <c r="C113" s="16"/>
      <c r="D113" s="19">
        <v>4243</v>
      </c>
      <c r="E113" s="4" t="s">
        <v>84</v>
      </c>
      <c r="F113" s="4" t="s">
        <v>208</v>
      </c>
      <c r="G113" s="4"/>
      <c r="H113" s="66"/>
      <c r="I113" s="16"/>
      <c r="J113" s="16"/>
      <c r="K113" s="4"/>
      <c r="L113" s="4"/>
      <c r="M113" s="16" t="s">
        <v>356</v>
      </c>
      <c r="N113" s="30">
        <v>46</v>
      </c>
      <c r="O113" s="16" t="s">
        <v>673</v>
      </c>
      <c r="P113" s="6"/>
      <c r="Q113" s="4"/>
      <c r="R113" s="4"/>
    </row>
    <row r="114" spans="1:18" ht="28.5">
      <c r="A114" s="44" t="s">
        <v>378</v>
      </c>
      <c r="B114" s="26" t="s">
        <v>86</v>
      </c>
      <c r="C114" s="16"/>
      <c r="D114" s="23">
        <v>5874</v>
      </c>
      <c r="E114" s="4" t="s">
        <v>83</v>
      </c>
      <c r="F114" s="4" t="s">
        <v>209</v>
      </c>
      <c r="G114" s="4" t="s">
        <v>72</v>
      </c>
      <c r="H114" s="66"/>
      <c r="I114" s="17" t="s">
        <v>281</v>
      </c>
      <c r="J114" s="16">
        <v>2004</v>
      </c>
      <c r="K114" s="4" t="s">
        <v>361</v>
      </c>
      <c r="L114" s="4" t="s">
        <v>355</v>
      </c>
      <c r="M114" s="16" t="s">
        <v>343</v>
      </c>
      <c r="N114" s="33">
        <v>1348</v>
      </c>
      <c r="O114" s="24">
        <v>2004</v>
      </c>
      <c r="P114" s="16"/>
      <c r="Q114" s="4"/>
      <c r="R114" s="4"/>
    </row>
    <row r="115" spans="1:18" ht="15">
      <c r="A115" s="44" t="s">
        <v>128</v>
      </c>
      <c r="B115" s="26" t="s">
        <v>1</v>
      </c>
      <c r="C115" s="16"/>
      <c r="D115" s="19">
        <v>47585</v>
      </c>
      <c r="E115" s="4" t="s">
        <v>85</v>
      </c>
      <c r="F115" s="4" t="s">
        <v>128</v>
      </c>
      <c r="G115" s="4" t="s">
        <v>81</v>
      </c>
      <c r="H115" s="66"/>
      <c r="I115" s="16" t="s">
        <v>368</v>
      </c>
      <c r="J115" s="16">
        <v>2017</v>
      </c>
      <c r="K115" s="4" t="s">
        <v>73</v>
      </c>
      <c r="L115" s="4" t="s">
        <v>348</v>
      </c>
      <c r="M115" s="16" t="s">
        <v>356</v>
      </c>
      <c r="N115" s="31">
        <v>2660</v>
      </c>
      <c r="O115" s="16" t="s">
        <v>679</v>
      </c>
      <c r="P115" s="6"/>
      <c r="Q115" s="4" t="s">
        <v>511</v>
      </c>
      <c r="R115" s="4"/>
    </row>
    <row r="116" spans="1:18" ht="15">
      <c r="A116" s="44" t="s">
        <v>541</v>
      </c>
      <c r="B116" s="26" t="s">
        <v>1</v>
      </c>
      <c r="C116" s="16"/>
      <c r="D116" s="19">
        <v>29929</v>
      </c>
      <c r="E116" s="4" t="s">
        <v>85</v>
      </c>
      <c r="F116" s="4" t="s">
        <v>192</v>
      </c>
      <c r="G116" s="27" t="s">
        <v>79</v>
      </c>
      <c r="H116" s="66" t="s">
        <v>521</v>
      </c>
      <c r="I116" s="16"/>
      <c r="J116" s="16"/>
      <c r="K116" s="4" t="s">
        <v>73</v>
      </c>
      <c r="L116" s="4" t="s">
        <v>348</v>
      </c>
      <c r="M116" s="16" t="s">
        <v>356</v>
      </c>
      <c r="N116" s="31">
        <v>9400</v>
      </c>
      <c r="O116" s="16" t="s">
        <v>679</v>
      </c>
      <c r="P116" s="6"/>
      <c r="Q116" s="4"/>
      <c r="R116" s="4"/>
    </row>
    <row r="117" spans="1:18" ht="15">
      <c r="A117" s="73" t="s">
        <v>195</v>
      </c>
      <c r="B117" s="26" t="s">
        <v>463</v>
      </c>
      <c r="C117" s="56">
        <v>14</v>
      </c>
      <c r="D117" s="19">
        <v>8893</v>
      </c>
      <c r="E117" s="4" t="s">
        <v>83</v>
      </c>
      <c r="F117" s="4" t="s">
        <v>459</v>
      </c>
      <c r="G117" s="4" t="s">
        <v>81</v>
      </c>
      <c r="H117" s="66"/>
      <c r="I117" s="16"/>
      <c r="J117" s="16"/>
      <c r="K117" s="4" t="s">
        <v>361</v>
      </c>
      <c r="L117" s="4"/>
      <c r="M117" s="16" t="s">
        <v>356</v>
      </c>
      <c r="N117" s="30" t="s">
        <v>478</v>
      </c>
      <c r="O117" s="16" t="s">
        <v>673</v>
      </c>
      <c r="P117" s="18"/>
      <c r="Q117" s="4"/>
      <c r="R117" s="4"/>
    </row>
    <row r="118" spans="1:18" ht="15">
      <c r="A118" s="44" t="s">
        <v>129</v>
      </c>
      <c r="B118" s="26" t="s">
        <v>4</v>
      </c>
      <c r="C118" s="16"/>
      <c r="D118" s="19">
        <v>1730</v>
      </c>
      <c r="E118" s="4" t="s">
        <v>84</v>
      </c>
      <c r="F118" s="4" t="s">
        <v>224</v>
      </c>
      <c r="G118" s="4" t="s">
        <v>72</v>
      </c>
      <c r="H118" s="66"/>
      <c r="I118" s="16" t="s">
        <v>545</v>
      </c>
      <c r="J118" s="16">
        <v>2019</v>
      </c>
      <c r="K118" s="4" t="s">
        <v>345</v>
      </c>
      <c r="L118" s="4" t="s">
        <v>349</v>
      </c>
      <c r="M118" s="16" t="s">
        <v>356</v>
      </c>
      <c r="N118" s="30">
        <v>29</v>
      </c>
      <c r="O118" s="24">
        <v>2019</v>
      </c>
      <c r="P118" s="6"/>
      <c r="Q118" s="4" t="s">
        <v>511</v>
      </c>
      <c r="R118" s="4"/>
    </row>
    <row r="119" spans="1:18" ht="15">
      <c r="A119" s="44" t="s">
        <v>33</v>
      </c>
      <c r="B119" s="26" t="s">
        <v>4</v>
      </c>
      <c r="C119" s="16"/>
      <c r="D119" s="19">
        <v>19151</v>
      </c>
      <c r="E119" s="4" t="s">
        <v>84</v>
      </c>
      <c r="F119" s="4" t="s">
        <v>206</v>
      </c>
      <c r="G119" s="4" t="s">
        <v>72</v>
      </c>
      <c r="H119" s="66"/>
      <c r="I119" s="16" t="s">
        <v>258</v>
      </c>
      <c r="J119" s="16">
        <v>2011</v>
      </c>
      <c r="K119" s="4" t="s">
        <v>73</v>
      </c>
      <c r="L119" s="4" t="s">
        <v>348</v>
      </c>
      <c r="M119" s="16" t="s">
        <v>344</v>
      </c>
      <c r="N119" s="30">
        <v>499</v>
      </c>
      <c r="O119" s="16">
        <v>2011</v>
      </c>
      <c r="P119" s="16">
        <v>922</v>
      </c>
      <c r="Q119" s="4" t="s">
        <v>565</v>
      </c>
      <c r="R119" s="4"/>
    </row>
    <row r="120" spans="1:18" ht="15">
      <c r="A120" s="44" t="s">
        <v>130</v>
      </c>
      <c r="B120" s="26" t="s">
        <v>1</v>
      </c>
      <c r="C120" s="16"/>
      <c r="D120" s="19">
        <v>23797</v>
      </c>
      <c r="E120" s="4" t="s">
        <v>84</v>
      </c>
      <c r="F120" s="4" t="s">
        <v>130</v>
      </c>
      <c r="G120" s="4" t="s">
        <v>72</v>
      </c>
      <c r="H120" s="66"/>
      <c r="I120" s="16" t="s">
        <v>237</v>
      </c>
      <c r="J120" s="16">
        <v>2016</v>
      </c>
      <c r="K120" s="4" t="s">
        <v>73</v>
      </c>
      <c r="L120" s="4" t="s">
        <v>348</v>
      </c>
      <c r="M120" s="16" t="s">
        <v>356</v>
      </c>
      <c r="N120" s="31">
        <v>240</v>
      </c>
      <c r="O120" s="16">
        <v>2016</v>
      </c>
      <c r="P120" s="6"/>
      <c r="Q120" s="4" t="s">
        <v>511</v>
      </c>
      <c r="R120" s="4"/>
    </row>
    <row r="121" spans="1:18" ht="15">
      <c r="A121" s="44" t="s">
        <v>131</v>
      </c>
      <c r="B121" s="26" t="s">
        <v>4</v>
      </c>
      <c r="C121" s="16"/>
      <c r="D121" s="19">
        <v>10294</v>
      </c>
      <c r="E121" s="4" t="s">
        <v>83</v>
      </c>
      <c r="F121" s="4" t="s">
        <v>131</v>
      </c>
      <c r="G121" s="25" t="s">
        <v>79</v>
      </c>
      <c r="H121" s="66" t="s">
        <v>613</v>
      </c>
      <c r="I121" s="66" t="s">
        <v>659</v>
      </c>
      <c r="J121" s="16">
        <v>2010</v>
      </c>
      <c r="K121" s="4" t="s">
        <v>73</v>
      </c>
      <c r="L121" s="4" t="s">
        <v>348</v>
      </c>
      <c r="M121" s="16" t="s">
        <v>356</v>
      </c>
      <c r="N121" s="30">
        <v>831</v>
      </c>
      <c r="O121" s="16" t="s">
        <v>679</v>
      </c>
      <c r="P121" s="6"/>
      <c r="Q121" s="4" t="s">
        <v>511</v>
      </c>
      <c r="R121" s="4"/>
    </row>
    <row r="122" spans="1:18" ht="15">
      <c r="A122" s="44" t="s">
        <v>2</v>
      </c>
      <c r="B122" s="26" t="s">
        <v>1</v>
      </c>
      <c r="C122" s="16"/>
      <c r="D122" s="19">
        <v>936425</v>
      </c>
      <c r="E122" s="4" t="s">
        <v>2</v>
      </c>
      <c r="F122" s="4" t="s">
        <v>2</v>
      </c>
      <c r="G122" s="4" t="s">
        <v>517</v>
      </c>
      <c r="H122" s="66">
        <v>2000</v>
      </c>
      <c r="I122" s="16"/>
      <c r="J122" s="16"/>
      <c r="K122" s="4" t="s">
        <v>361</v>
      </c>
      <c r="L122" s="4" t="s">
        <v>351</v>
      </c>
      <c r="M122" s="16" t="s">
        <v>340</v>
      </c>
      <c r="N122" s="31">
        <v>3000</v>
      </c>
      <c r="O122" s="16" t="s">
        <v>679</v>
      </c>
      <c r="P122" s="6"/>
      <c r="Q122" s="4"/>
      <c r="R122" s="4"/>
    </row>
    <row r="123" spans="1:18" ht="15">
      <c r="A123" s="44" t="s">
        <v>34</v>
      </c>
      <c r="B123" s="26" t="s">
        <v>4</v>
      </c>
      <c r="C123" s="16"/>
      <c r="D123" s="19">
        <v>17170</v>
      </c>
      <c r="E123" s="4" t="s">
        <v>84</v>
      </c>
      <c r="F123" s="4" t="s">
        <v>201</v>
      </c>
      <c r="G123" s="4" t="s">
        <v>72</v>
      </c>
      <c r="H123" s="66"/>
      <c r="I123" s="41" t="s">
        <v>318</v>
      </c>
      <c r="J123" s="16">
        <v>2015</v>
      </c>
      <c r="K123" s="4" t="s">
        <v>361</v>
      </c>
      <c r="L123" s="4" t="s">
        <v>351</v>
      </c>
      <c r="M123" s="16" t="s">
        <v>358</v>
      </c>
      <c r="N123" s="30">
        <v>502</v>
      </c>
      <c r="O123" s="16">
        <v>2015</v>
      </c>
      <c r="P123" s="16">
        <v>959</v>
      </c>
      <c r="Q123" s="4" t="s">
        <v>511</v>
      </c>
      <c r="R123" s="4"/>
    </row>
    <row r="124" spans="1:18" ht="28.5">
      <c r="A124" s="44" t="s">
        <v>35</v>
      </c>
      <c r="B124" s="26" t="s">
        <v>4</v>
      </c>
      <c r="C124" s="16"/>
      <c r="D124" s="19">
        <v>14096</v>
      </c>
      <c r="E124" s="4" t="s">
        <v>84</v>
      </c>
      <c r="F124" s="4" t="s">
        <v>227</v>
      </c>
      <c r="G124" s="4" t="s">
        <v>72</v>
      </c>
      <c r="H124" s="66"/>
      <c r="I124" s="16" t="s">
        <v>259</v>
      </c>
      <c r="J124" s="16">
        <v>2013</v>
      </c>
      <c r="K124" s="4" t="s">
        <v>73</v>
      </c>
      <c r="L124" s="4" t="s">
        <v>354</v>
      </c>
      <c r="M124" s="16" t="s">
        <v>344</v>
      </c>
      <c r="N124" s="30">
        <v>504</v>
      </c>
      <c r="O124" s="16">
        <v>2013</v>
      </c>
      <c r="P124" s="16">
        <v>922</v>
      </c>
      <c r="Q124" s="4" t="s">
        <v>511</v>
      </c>
      <c r="R124" s="4"/>
    </row>
    <row r="125" spans="1:18" ht="28.5">
      <c r="A125" s="44" t="s">
        <v>404</v>
      </c>
      <c r="B125" s="26" t="s">
        <v>4</v>
      </c>
      <c r="C125" s="16"/>
      <c r="D125" s="19">
        <v>3589</v>
      </c>
      <c r="E125" s="4" t="s">
        <v>84</v>
      </c>
      <c r="F125" s="4" t="s">
        <v>197</v>
      </c>
      <c r="G125" s="4" t="s">
        <v>72</v>
      </c>
      <c r="H125" s="66"/>
      <c r="I125" s="16" t="s">
        <v>260</v>
      </c>
      <c r="J125" s="16">
        <v>2008</v>
      </c>
      <c r="K125" s="4" t="s">
        <v>73</v>
      </c>
      <c r="L125" s="4" t="s">
        <v>354</v>
      </c>
      <c r="M125" s="16" t="s">
        <v>344</v>
      </c>
      <c r="N125" s="30">
        <v>505</v>
      </c>
      <c r="O125" s="16">
        <v>2008</v>
      </c>
      <c r="P125" s="6"/>
      <c r="Q125" s="4" t="s">
        <v>510</v>
      </c>
      <c r="R125" s="4"/>
    </row>
    <row r="126" spans="1:18" ht="15">
      <c r="A126" s="44" t="s">
        <v>132</v>
      </c>
      <c r="B126" s="26" t="s">
        <v>4</v>
      </c>
      <c r="C126" s="16"/>
      <c r="D126" s="19">
        <v>8703</v>
      </c>
      <c r="E126" s="4" t="s">
        <v>85</v>
      </c>
      <c r="F126" s="4" t="s">
        <v>210</v>
      </c>
      <c r="G126" s="16"/>
      <c r="H126" s="66"/>
      <c r="I126" s="16"/>
      <c r="J126" s="16"/>
      <c r="K126" s="4"/>
      <c r="L126" s="4"/>
      <c r="M126" s="16" t="s">
        <v>356</v>
      </c>
      <c r="N126" s="30">
        <v>1224</v>
      </c>
      <c r="O126" s="16" t="s">
        <v>679</v>
      </c>
      <c r="P126" s="6"/>
      <c r="Q126" s="4"/>
      <c r="R126" s="4"/>
    </row>
    <row r="127" spans="1:18" ht="28.5">
      <c r="A127" s="44" t="s">
        <v>193</v>
      </c>
      <c r="B127" s="26" t="s">
        <v>86</v>
      </c>
      <c r="C127" s="16"/>
      <c r="D127" s="19">
        <v>429</v>
      </c>
      <c r="E127" s="4" t="s">
        <v>83</v>
      </c>
      <c r="F127" s="4" t="s">
        <v>209</v>
      </c>
      <c r="G127" s="25" t="s">
        <v>72</v>
      </c>
      <c r="H127" s="66"/>
      <c r="I127" s="16" t="s">
        <v>282</v>
      </c>
      <c r="J127" s="16">
        <v>2008</v>
      </c>
      <c r="K127" s="4" t="s">
        <v>345</v>
      </c>
      <c r="L127" s="4" t="s">
        <v>355</v>
      </c>
      <c r="M127" s="16" t="s">
        <v>343</v>
      </c>
      <c r="N127" s="33">
        <v>1367</v>
      </c>
      <c r="O127" s="16">
        <v>2008</v>
      </c>
      <c r="P127" s="6"/>
      <c r="Q127" s="4" t="s">
        <v>569</v>
      </c>
      <c r="R127" s="4"/>
    </row>
    <row r="128" spans="1:18" ht="15">
      <c r="A128" s="44" t="s">
        <v>78</v>
      </c>
      <c r="B128" s="26" t="s">
        <v>86</v>
      </c>
      <c r="C128" s="16"/>
      <c r="D128" s="19">
        <v>1534</v>
      </c>
      <c r="E128" s="4" t="s">
        <v>84</v>
      </c>
      <c r="F128" s="4" t="s">
        <v>197</v>
      </c>
      <c r="G128" s="4" t="s">
        <v>72</v>
      </c>
      <c r="H128" s="66"/>
      <c r="I128" s="16" t="s">
        <v>303</v>
      </c>
      <c r="J128" s="16">
        <v>2013</v>
      </c>
      <c r="K128" s="4" t="s">
        <v>345</v>
      </c>
      <c r="L128" s="4" t="s">
        <v>349</v>
      </c>
      <c r="M128" s="16" t="s">
        <v>343</v>
      </c>
      <c r="N128" s="32">
        <v>1331</v>
      </c>
      <c r="O128" s="16">
        <v>2013</v>
      </c>
      <c r="P128" s="6" t="s">
        <v>584</v>
      </c>
      <c r="Q128" s="4" t="s">
        <v>510</v>
      </c>
      <c r="R128" s="4"/>
    </row>
    <row r="129" spans="1:18" ht="15">
      <c r="A129" s="44" t="s">
        <v>36</v>
      </c>
      <c r="B129" s="26" t="s">
        <v>4</v>
      </c>
      <c r="C129" s="16"/>
      <c r="D129" s="19">
        <v>21866</v>
      </c>
      <c r="E129" s="4" t="s">
        <v>83</v>
      </c>
      <c r="F129" s="4" t="s">
        <v>223</v>
      </c>
      <c r="G129" s="4" t="s">
        <v>79</v>
      </c>
      <c r="H129" s="66" t="s">
        <v>628</v>
      </c>
      <c r="I129" s="16"/>
      <c r="J129" s="16"/>
      <c r="K129" s="4" t="s">
        <v>73</v>
      </c>
      <c r="L129" s="4" t="s">
        <v>82</v>
      </c>
      <c r="M129" s="16" t="s">
        <v>343</v>
      </c>
      <c r="N129" s="30">
        <v>1059</v>
      </c>
      <c r="O129" s="16" t="s">
        <v>679</v>
      </c>
      <c r="P129" s="6"/>
      <c r="Q129" s="4" t="s">
        <v>511</v>
      </c>
      <c r="R129" s="4"/>
    </row>
    <row r="130" spans="1:18" ht="15">
      <c r="A130" s="44" t="s">
        <v>665</v>
      </c>
      <c r="B130" s="26" t="s">
        <v>4</v>
      </c>
      <c r="C130" s="16"/>
      <c r="D130" s="19">
        <v>8818</v>
      </c>
      <c r="E130" s="4" t="s">
        <v>84</v>
      </c>
      <c r="F130" s="4" t="s">
        <v>225</v>
      </c>
      <c r="G130" s="4" t="s">
        <v>79</v>
      </c>
      <c r="H130" s="66" t="s">
        <v>677</v>
      </c>
      <c r="I130" s="16"/>
      <c r="J130" s="16"/>
      <c r="K130" s="4" t="s">
        <v>361</v>
      </c>
      <c r="L130" s="4" t="s">
        <v>351</v>
      </c>
      <c r="M130" s="16" t="s">
        <v>358</v>
      </c>
      <c r="N130" s="30">
        <v>1296</v>
      </c>
      <c r="O130" s="16" t="s">
        <v>679</v>
      </c>
      <c r="P130" s="6"/>
      <c r="Q130" s="4"/>
      <c r="R130" s="4"/>
    </row>
    <row r="131" spans="1:18" ht="15">
      <c r="A131" s="76" t="s">
        <v>666</v>
      </c>
      <c r="B131" s="26" t="s">
        <v>4</v>
      </c>
      <c r="C131" s="16"/>
      <c r="D131" s="19">
        <v>8818</v>
      </c>
      <c r="E131" s="4" t="s">
        <v>84</v>
      </c>
      <c r="F131" s="4" t="s">
        <v>225</v>
      </c>
      <c r="G131" s="4" t="s">
        <v>72</v>
      </c>
      <c r="I131" s="66" t="s">
        <v>660</v>
      </c>
      <c r="J131" s="16">
        <v>2023</v>
      </c>
      <c r="K131" s="4" t="s">
        <v>361</v>
      </c>
      <c r="L131" s="4" t="s">
        <v>351</v>
      </c>
      <c r="M131" s="16" t="s">
        <v>358</v>
      </c>
      <c r="N131" s="30">
        <v>1296</v>
      </c>
      <c r="O131" s="16">
        <v>2023</v>
      </c>
      <c r="P131" s="16">
        <v>959</v>
      </c>
      <c r="Q131" s="4" t="s">
        <v>576</v>
      </c>
      <c r="R131" s="4" t="s">
        <v>529</v>
      </c>
    </row>
    <row r="132" spans="1:18" ht="28.5">
      <c r="A132" s="44" t="s">
        <v>71</v>
      </c>
      <c r="B132" s="26" t="s">
        <v>4</v>
      </c>
      <c r="C132" s="16"/>
      <c r="D132" s="19">
        <v>5504</v>
      </c>
      <c r="E132" s="4" t="s">
        <v>84</v>
      </c>
      <c r="F132" s="4" t="s">
        <v>221</v>
      </c>
      <c r="G132" s="4" t="s">
        <v>72</v>
      </c>
      <c r="H132" s="66"/>
      <c r="I132" s="16" t="s">
        <v>261</v>
      </c>
      <c r="J132" s="16">
        <v>2013</v>
      </c>
      <c r="K132" s="4" t="s">
        <v>73</v>
      </c>
      <c r="L132" s="4" t="s">
        <v>354</v>
      </c>
      <c r="M132" s="16" t="s">
        <v>343</v>
      </c>
      <c r="N132" s="30">
        <v>978</v>
      </c>
      <c r="O132" s="16">
        <v>2013</v>
      </c>
      <c r="P132" s="6" t="s">
        <v>584</v>
      </c>
      <c r="Q132" s="4" t="s">
        <v>510</v>
      </c>
      <c r="R132" s="4"/>
    </row>
    <row r="133" spans="1:18" ht="15">
      <c r="A133" s="44" t="s">
        <v>37</v>
      </c>
      <c r="B133" s="26" t="s">
        <v>4</v>
      </c>
      <c r="C133" s="16"/>
      <c r="D133" s="19">
        <v>3678</v>
      </c>
      <c r="E133" s="4" t="s">
        <v>85</v>
      </c>
      <c r="F133" s="4" t="s">
        <v>215</v>
      </c>
      <c r="G133" s="4" t="s">
        <v>72</v>
      </c>
      <c r="H133" s="66"/>
      <c r="I133" s="16" t="s">
        <v>262</v>
      </c>
      <c r="J133" s="16">
        <v>2014</v>
      </c>
      <c r="K133" s="4" t="s">
        <v>73</v>
      </c>
      <c r="L133" s="4" t="s">
        <v>348</v>
      </c>
      <c r="M133" s="16" t="s">
        <v>344</v>
      </c>
      <c r="N133" s="30">
        <v>633</v>
      </c>
      <c r="O133" s="16">
        <v>2014</v>
      </c>
      <c r="P133" s="6"/>
      <c r="Q133" s="4" t="s">
        <v>565</v>
      </c>
      <c r="R133" s="4"/>
    </row>
    <row r="134" spans="1:18" ht="15">
      <c r="A134" s="44" t="s">
        <v>133</v>
      </c>
      <c r="B134" s="26" t="s">
        <v>4</v>
      </c>
      <c r="C134" s="16"/>
      <c r="D134" s="19">
        <v>5487</v>
      </c>
      <c r="E134" s="4" t="s">
        <v>84</v>
      </c>
      <c r="F134" s="4" t="s">
        <v>225</v>
      </c>
      <c r="G134" s="4"/>
      <c r="H134" s="66"/>
      <c r="I134" s="16"/>
      <c r="J134" s="16"/>
      <c r="K134" s="4"/>
      <c r="L134" s="4"/>
      <c r="M134" s="16" t="s">
        <v>356</v>
      </c>
      <c r="N134" s="30">
        <v>1263</v>
      </c>
      <c r="O134" s="16" t="s">
        <v>679</v>
      </c>
      <c r="P134" s="6"/>
      <c r="Q134" s="4"/>
      <c r="R134" s="4"/>
    </row>
    <row r="135" spans="1:18" ht="15">
      <c r="A135" s="44" t="s">
        <v>38</v>
      </c>
      <c r="B135" s="26" t="s">
        <v>4</v>
      </c>
      <c r="C135" s="16"/>
      <c r="D135" s="19">
        <v>10133</v>
      </c>
      <c r="E135" s="4" t="s">
        <v>84</v>
      </c>
      <c r="F135" s="4" t="s">
        <v>201</v>
      </c>
      <c r="G135" s="4" t="s">
        <v>72</v>
      </c>
      <c r="I135" s="66" t="s">
        <v>546</v>
      </c>
      <c r="J135" s="16">
        <v>2022</v>
      </c>
      <c r="K135" s="4" t="s">
        <v>73</v>
      </c>
      <c r="L135" s="4" t="s">
        <v>82</v>
      </c>
      <c r="M135" s="16" t="s">
        <v>344</v>
      </c>
      <c r="N135" s="30">
        <v>507</v>
      </c>
      <c r="O135" s="16">
        <v>2022</v>
      </c>
      <c r="P135" s="16">
        <v>922</v>
      </c>
      <c r="Q135" s="4" t="s">
        <v>511</v>
      </c>
      <c r="R135" s="4"/>
    </row>
    <row r="136" spans="1:18" ht="15">
      <c r="A136" s="44" t="s">
        <v>134</v>
      </c>
      <c r="B136" s="26" t="s">
        <v>1</v>
      </c>
      <c r="C136" s="16"/>
      <c r="D136" s="19">
        <v>24779</v>
      </c>
      <c r="E136" s="4" t="s">
        <v>85</v>
      </c>
      <c r="F136" s="4" t="s">
        <v>202</v>
      </c>
      <c r="G136" s="4" t="s">
        <v>79</v>
      </c>
      <c r="H136" s="66" t="s">
        <v>539</v>
      </c>
      <c r="I136" s="16"/>
      <c r="J136" s="16"/>
      <c r="K136" s="4" t="s">
        <v>73</v>
      </c>
      <c r="L136" s="4" t="s">
        <v>82</v>
      </c>
      <c r="M136" s="16" t="s">
        <v>356</v>
      </c>
      <c r="N136" s="30">
        <v>168</v>
      </c>
      <c r="O136" s="16" t="s">
        <v>679</v>
      </c>
      <c r="P136" s="6"/>
      <c r="Q136" s="4" t="s">
        <v>511</v>
      </c>
      <c r="R136" s="4"/>
    </row>
    <row r="137" spans="1:18" ht="15">
      <c r="A137" s="44" t="s">
        <v>39</v>
      </c>
      <c r="B137" s="26" t="s">
        <v>4</v>
      </c>
      <c r="C137" s="16"/>
      <c r="D137" s="19">
        <v>3372</v>
      </c>
      <c r="E137" s="4" t="s">
        <v>84</v>
      </c>
      <c r="F137" s="4" t="s">
        <v>208</v>
      </c>
      <c r="G137" s="4" t="s">
        <v>72</v>
      </c>
      <c r="H137" s="66"/>
      <c r="I137" s="16" t="s">
        <v>263</v>
      </c>
      <c r="J137" s="16">
        <v>2015</v>
      </c>
      <c r="K137" s="4" t="s">
        <v>361</v>
      </c>
      <c r="L137" s="4" t="s">
        <v>199</v>
      </c>
      <c r="M137" s="16" t="s">
        <v>359</v>
      </c>
      <c r="N137" s="30">
        <v>508</v>
      </c>
      <c r="O137" s="16">
        <v>2015</v>
      </c>
      <c r="P137" s="16">
        <v>959</v>
      </c>
      <c r="Q137" s="4" t="s">
        <v>510</v>
      </c>
      <c r="R137" s="4"/>
    </row>
    <row r="138" spans="1:18" ht="15">
      <c r="A138" s="44" t="s">
        <v>40</v>
      </c>
      <c r="B138" s="26" t="s">
        <v>4</v>
      </c>
      <c r="C138" s="16"/>
      <c r="D138" s="19">
        <v>22751</v>
      </c>
      <c r="E138" s="4" t="s">
        <v>84</v>
      </c>
      <c r="F138" s="4" t="s">
        <v>206</v>
      </c>
      <c r="G138" s="4" t="s">
        <v>72</v>
      </c>
      <c r="H138" s="66"/>
      <c r="I138" s="16" t="s">
        <v>562</v>
      </c>
      <c r="J138" s="16">
        <v>2020</v>
      </c>
      <c r="K138" s="4" t="s">
        <v>73</v>
      </c>
      <c r="L138" s="4" t="s">
        <v>348</v>
      </c>
      <c r="M138" s="16" t="s">
        <v>344</v>
      </c>
      <c r="N138" s="30">
        <v>509</v>
      </c>
      <c r="O138" s="24">
        <v>2020</v>
      </c>
      <c r="P138" s="16">
        <v>922</v>
      </c>
      <c r="Q138" s="4" t="s">
        <v>511</v>
      </c>
      <c r="R138" s="4"/>
    </row>
    <row r="139" spans="1:18" ht="15">
      <c r="A139" s="44" t="s">
        <v>12</v>
      </c>
      <c r="B139" s="26" t="s">
        <v>4</v>
      </c>
      <c r="C139" s="16"/>
      <c r="D139" s="19">
        <v>20188</v>
      </c>
      <c r="E139" s="4" t="s">
        <v>84</v>
      </c>
      <c r="F139" s="4" t="s">
        <v>207</v>
      </c>
      <c r="G139" s="4" t="s">
        <v>79</v>
      </c>
      <c r="H139" s="66" t="s">
        <v>637</v>
      </c>
      <c r="I139" s="16"/>
      <c r="J139" s="16"/>
      <c r="K139" s="4" t="s">
        <v>73</v>
      </c>
      <c r="L139" s="4" t="s">
        <v>82</v>
      </c>
      <c r="M139" s="16" t="s">
        <v>344</v>
      </c>
      <c r="N139" s="30">
        <v>510</v>
      </c>
      <c r="O139" s="16" t="s">
        <v>679</v>
      </c>
      <c r="P139" s="16">
        <v>922</v>
      </c>
      <c r="Q139" s="4"/>
      <c r="R139" s="4"/>
    </row>
    <row r="140" spans="1:18" ht="28.5">
      <c r="A140" s="44" t="s">
        <v>385</v>
      </c>
      <c r="B140" s="26" t="s">
        <v>86</v>
      </c>
      <c r="C140" s="16"/>
      <c r="D140" s="19">
        <v>2750</v>
      </c>
      <c r="E140" s="4" t="s">
        <v>84</v>
      </c>
      <c r="F140" s="4" t="s">
        <v>208</v>
      </c>
      <c r="G140" s="4" t="s">
        <v>72</v>
      </c>
      <c r="H140" s="66"/>
      <c r="I140" s="16" t="s">
        <v>296</v>
      </c>
      <c r="J140" s="16">
        <v>2016</v>
      </c>
      <c r="K140" s="4" t="s">
        <v>73</v>
      </c>
      <c r="L140" s="4" t="s">
        <v>354</v>
      </c>
      <c r="M140" s="16" t="s">
        <v>344</v>
      </c>
      <c r="N140" s="32">
        <v>512</v>
      </c>
      <c r="O140" s="16">
        <v>2016</v>
      </c>
      <c r="P140" s="6"/>
      <c r="Q140" s="4" t="s">
        <v>511</v>
      </c>
      <c r="R140" s="4"/>
    </row>
    <row r="141" spans="1:18" ht="15">
      <c r="A141" s="44" t="s">
        <v>135</v>
      </c>
      <c r="B141" s="26" t="s">
        <v>1</v>
      </c>
      <c r="C141" s="16"/>
      <c r="D141" s="19">
        <v>101431</v>
      </c>
      <c r="E141" s="4" t="s">
        <v>85</v>
      </c>
      <c r="F141" s="4" t="s">
        <v>135</v>
      </c>
      <c r="G141" s="25" t="s">
        <v>79</v>
      </c>
      <c r="H141" s="66" t="s">
        <v>540</v>
      </c>
      <c r="I141" s="16"/>
      <c r="J141" s="16"/>
      <c r="K141" s="4" t="s">
        <v>361</v>
      </c>
      <c r="L141" s="4" t="s">
        <v>351</v>
      </c>
      <c r="M141" s="16" t="s">
        <v>356</v>
      </c>
      <c r="N141" s="31">
        <v>6900</v>
      </c>
      <c r="O141" s="16" t="s">
        <v>679</v>
      </c>
      <c r="P141" s="6"/>
      <c r="Q141" s="4" t="s">
        <v>511</v>
      </c>
      <c r="R141" s="4"/>
    </row>
    <row r="142" spans="1:18" ht="15">
      <c r="A142" s="44" t="s">
        <v>41</v>
      </c>
      <c r="B142" s="26" t="s">
        <v>1</v>
      </c>
      <c r="C142" s="16"/>
      <c r="D142" s="19">
        <v>23823</v>
      </c>
      <c r="E142" s="4" t="s">
        <v>85</v>
      </c>
      <c r="F142" s="4" t="s">
        <v>215</v>
      </c>
      <c r="G142" s="4" t="s">
        <v>72</v>
      </c>
      <c r="H142" s="66"/>
      <c r="I142" s="16" t="s">
        <v>319</v>
      </c>
      <c r="J142" s="16">
        <v>2014</v>
      </c>
      <c r="K142" s="4" t="s">
        <v>361</v>
      </c>
      <c r="L142" s="4" t="s">
        <v>351</v>
      </c>
      <c r="M142" s="16" t="s">
        <v>344</v>
      </c>
      <c r="N142" s="31">
        <v>634</v>
      </c>
      <c r="O142" s="16">
        <v>2014</v>
      </c>
      <c r="P142" s="16">
        <v>922</v>
      </c>
      <c r="Q142" s="4" t="s">
        <v>511</v>
      </c>
      <c r="R142" s="4" t="s">
        <v>572</v>
      </c>
    </row>
    <row r="143" spans="1:18" ht="15">
      <c r="A143" s="44" t="s">
        <v>42</v>
      </c>
      <c r="B143" s="26" t="s">
        <v>4</v>
      </c>
      <c r="C143" s="16"/>
      <c r="D143" s="19">
        <v>19018</v>
      </c>
      <c r="E143" s="4" t="s">
        <v>3</v>
      </c>
      <c r="F143" s="4" t="s">
        <v>203</v>
      </c>
      <c r="G143" s="4" t="s">
        <v>79</v>
      </c>
      <c r="H143" s="66" t="s">
        <v>593</v>
      </c>
      <c r="I143" s="16"/>
      <c r="J143" s="16"/>
      <c r="K143" s="4" t="s">
        <v>73</v>
      </c>
      <c r="L143" s="4" t="s">
        <v>82</v>
      </c>
      <c r="M143" s="16" t="s">
        <v>344</v>
      </c>
      <c r="N143" s="30">
        <v>654</v>
      </c>
      <c r="O143" s="16" t="s">
        <v>679</v>
      </c>
      <c r="P143" s="16">
        <v>922</v>
      </c>
      <c r="Q143" s="4" t="s">
        <v>511</v>
      </c>
      <c r="R143" s="4"/>
    </row>
    <row r="144" spans="1:18" ht="15">
      <c r="A144" s="44" t="s">
        <v>136</v>
      </c>
      <c r="B144" s="26" t="s">
        <v>4</v>
      </c>
      <c r="C144" s="16"/>
      <c r="D144" s="19">
        <v>1938</v>
      </c>
      <c r="E144" s="4" t="s">
        <v>98</v>
      </c>
      <c r="F144" s="4" t="s">
        <v>121</v>
      </c>
      <c r="G144" s="4"/>
      <c r="H144" s="66"/>
      <c r="I144" s="16"/>
      <c r="J144" s="16"/>
      <c r="K144" s="4"/>
      <c r="L144" s="4"/>
      <c r="M144" s="16" t="s">
        <v>356</v>
      </c>
      <c r="N144" s="30">
        <v>267</v>
      </c>
      <c r="O144" s="16" t="s">
        <v>679</v>
      </c>
      <c r="P144" s="6"/>
      <c r="Q144" s="4"/>
      <c r="R144" s="4"/>
    </row>
    <row r="145" spans="1:18" ht="28.5">
      <c r="A145" s="44" t="s">
        <v>137</v>
      </c>
      <c r="B145" s="26" t="s">
        <v>4</v>
      </c>
      <c r="C145" s="16"/>
      <c r="D145" s="19">
        <v>4310</v>
      </c>
      <c r="E145" s="4" t="s">
        <v>84</v>
      </c>
      <c r="F145" s="4" t="s">
        <v>208</v>
      </c>
      <c r="G145" s="4" t="s">
        <v>72</v>
      </c>
      <c r="H145" s="66"/>
      <c r="I145" s="16" t="s">
        <v>264</v>
      </c>
      <c r="J145" s="16">
        <v>2014</v>
      </c>
      <c r="K145" s="4" t="s">
        <v>361</v>
      </c>
      <c r="L145" s="4" t="s">
        <v>351</v>
      </c>
      <c r="M145" s="16" t="s">
        <v>356</v>
      </c>
      <c r="N145" s="30">
        <v>47</v>
      </c>
      <c r="O145" s="16">
        <v>2014</v>
      </c>
      <c r="P145" s="6"/>
      <c r="Q145" s="4" t="s">
        <v>512</v>
      </c>
      <c r="R145" s="4"/>
    </row>
    <row r="146" spans="1:18" ht="15">
      <c r="A146" s="44" t="s">
        <v>138</v>
      </c>
      <c r="B146" s="26" t="s">
        <v>1</v>
      </c>
      <c r="C146" s="16"/>
      <c r="D146" s="19">
        <v>46252</v>
      </c>
      <c r="E146" s="4" t="s">
        <v>84</v>
      </c>
      <c r="F146" s="4" t="s">
        <v>138</v>
      </c>
      <c r="G146" s="4" t="s">
        <v>79</v>
      </c>
      <c r="H146" s="66" t="s">
        <v>622</v>
      </c>
      <c r="I146" s="16"/>
      <c r="J146" s="16"/>
      <c r="K146" s="4" t="s">
        <v>345</v>
      </c>
      <c r="L146" s="4" t="s">
        <v>349</v>
      </c>
      <c r="M146" s="16" t="s">
        <v>356</v>
      </c>
      <c r="N146" s="31">
        <v>1139</v>
      </c>
      <c r="O146" s="16" t="s">
        <v>679</v>
      </c>
      <c r="P146" s="6"/>
      <c r="Q146" s="4" t="s">
        <v>511</v>
      </c>
      <c r="R146" s="4"/>
    </row>
    <row r="147" spans="1:18" ht="15">
      <c r="A147" s="73" t="s">
        <v>439</v>
      </c>
      <c r="B147" s="26" t="s">
        <v>463</v>
      </c>
      <c r="C147" s="56">
        <v>19</v>
      </c>
      <c r="D147" s="19">
        <v>23662</v>
      </c>
      <c r="E147" s="4" t="s">
        <v>85</v>
      </c>
      <c r="F147" s="4" t="s">
        <v>439</v>
      </c>
      <c r="G147" s="4" t="s">
        <v>81</v>
      </c>
      <c r="H147" s="66"/>
      <c r="I147" s="16"/>
      <c r="J147" s="16"/>
      <c r="K147" s="4" t="s">
        <v>73</v>
      </c>
      <c r="L147" s="4" t="s">
        <v>348</v>
      </c>
      <c r="M147" s="16" t="s">
        <v>356</v>
      </c>
      <c r="N147" s="30" t="s">
        <v>479</v>
      </c>
      <c r="O147" s="16" t="s">
        <v>679</v>
      </c>
      <c r="P147" s="18"/>
      <c r="Q147" s="4"/>
      <c r="R147" s="4"/>
    </row>
    <row r="148" spans="1:18" ht="15">
      <c r="A148" s="44" t="s">
        <v>139</v>
      </c>
      <c r="B148" s="26" t="s">
        <v>4</v>
      </c>
      <c r="C148" s="16"/>
      <c r="D148" s="19">
        <v>6414</v>
      </c>
      <c r="E148" s="4" t="s">
        <v>83</v>
      </c>
      <c r="F148" s="4" t="s">
        <v>139</v>
      </c>
      <c r="G148" s="4" t="s">
        <v>72</v>
      </c>
      <c r="H148" s="66"/>
      <c r="I148" s="16" t="s">
        <v>570</v>
      </c>
      <c r="J148" s="16">
        <v>2009</v>
      </c>
      <c r="K148" s="4" t="s">
        <v>345</v>
      </c>
      <c r="L148" s="4" t="s">
        <v>350</v>
      </c>
      <c r="M148" s="16" t="s">
        <v>356</v>
      </c>
      <c r="N148" s="30">
        <v>1271</v>
      </c>
      <c r="O148" s="16">
        <v>2009</v>
      </c>
      <c r="P148" s="6"/>
      <c r="Q148" s="4" t="s">
        <v>511</v>
      </c>
      <c r="R148" s="4"/>
    </row>
    <row r="149" spans="1:18" ht="15">
      <c r="A149" s="44" t="s">
        <v>140</v>
      </c>
      <c r="B149" s="26" t="s">
        <v>1</v>
      </c>
      <c r="C149" s="16"/>
      <c r="D149" s="19">
        <v>77222</v>
      </c>
      <c r="E149" s="4" t="s">
        <v>85</v>
      </c>
      <c r="F149" s="4" t="s">
        <v>140</v>
      </c>
      <c r="G149" s="4"/>
      <c r="H149" s="66"/>
      <c r="I149" s="4"/>
      <c r="J149" s="16"/>
      <c r="K149" s="4"/>
      <c r="L149" s="4"/>
      <c r="M149" s="16" t="s">
        <v>340</v>
      </c>
      <c r="N149" s="31">
        <v>7000</v>
      </c>
      <c r="O149" s="16" t="s">
        <v>679</v>
      </c>
      <c r="P149" s="6"/>
      <c r="Q149" s="4" t="s">
        <v>511</v>
      </c>
      <c r="R149" s="4"/>
    </row>
    <row r="150" spans="1:18" ht="15">
      <c r="A150" s="73" t="s">
        <v>440</v>
      </c>
      <c r="B150" s="26" t="s">
        <v>463</v>
      </c>
      <c r="C150" s="56">
        <v>18</v>
      </c>
      <c r="D150" s="19">
        <v>12067</v>
      </c>
      <c r="E150" s="4" t="s">
        <v>83</v>
      </c>
      <c r="F150" s="4" t="s">
        <v>459</v>
      </c>
      <c r="G150" s="64"/>
      <c r="H150" s="66"/>
      <c r="I150" s="16"/>
      <c r="J150" s="16"/>
      <c r="K150" s="4"/>
      <c r="L150" s="4"/>
      <c r="M150" s="16" t="s">
        <v>356</v>
      </c>
      <c r="N150" s="30" t="s">
        <v>480</v>
      </c>
      <c r="O150" s="16" t="s">
        <v>673</v>
      </c>
      <c r="P150" s="18"/>
      <c r="Q150" s="4"/>
      <c r="R150" s="4"/>
    </row>
    <row r="151" spans="1:18" ht="15">
      <c r="A151" s="44" t="s">
        <v>43</v>
      </c>
      <c r="B151" s="26" t="s">
        <v>4</v>
      </c>
      <c r="C151" s="16"/>
      <c r="D151" s="19">
        <v>14074</v>
      </c>
      <c r="E151" s="4" t="s">
        <v>83</v>
      </c>
      <c r="F151" s="4" t="s">
        <v>223</v>
      </c>
      <c r="G151" s="4" t="s">
        <v>79</v>
      </c>
      <c r="H151" s="66" t="s">
        <v>626</v>
      </c>
      <c r="I151" s="16"/>
      <c r="J151" s="16"/>
      <c r="K151" s="4" t="s">
        <v>73</v>
      </c>
      <c r="L151" s="4" t="s">
        <v>82</v>
      </c>
      <c r="M151" s="16" t="s">
        <v>343</v>
      </c>
      <c r="N151" s="30">
        <v>1060</v>
      </c>
      <c r="O151" s="16" t="s">
        <v>679</v>
      </c>
      <c r="P151" s="6"/>
      <c r="Q151" s="4"/>
      <c r="R151" s="4"/>
    </row>
    <row r="152" spans="1:18" ht="15">
      <c r="A152" s="73" t="s">
        <v>441</v>
      </c>
      <c r="B152" s="26" t="s">
        <v>463</v>
      </c>
      <c r="C152" s="56">
        <v>13</v>
      </c>
      <c r="D152" s="19">
        <v>7242</v>
      </c>
      <c r="E152" s="4" t="s">
        <v>84</v>
      </c>
      <c r="F152" s="4" t="s">
        <v>430</v>
      </c>
      <c r="G152" s="4"/>
      <c r="H152" s="66"/>
      <c r="I152" s="16"/>
      <c r="J152" s="16"/>
      <c r="K152" s="4"/>
      <c r="L152" s="4"/>
      <c r="M152" s="16" t="s">
        <v>356</v>
      </c>
      <c r="N152" s="30" t="s">
        <v>481</v>
      </c>
      <c r="O152" s="16" t="s">
        <v>679</v>
      </c>
      <c r="P152" s="18"/>
      <c r="Q152" s="4"/>
      <c r="R152" s="4"/>
    </row>
    <row r="153" spans="1:18" ht="15">
      <c r="A153" s="44" t="s">
        <v>141</v>
      </c>
      <c r="B153" s="26" t="s">
        <v>4</v>
      </c>
      <c r="C153" s="16"/>
      <c r="D153" s="19">
        <v>24052</v>
      </c>
      <c r="E153" s="4" t="s">
        <v>2</v>
      </c>
      <c r="F153" s="4" t="s">
        <v>200</v>
      </c>
      <c r="G153" s="4" t="s">
        <v>72</v>
      </c>
      <c r="H153" s="66"/>
      <c r="I153" s="16" t="s">
        <v>516</v>
      </c>
      <c r="J153" s="16">
        <v>2019</v>
      </c>
      <c r="K153" s="4" t="s">
        <v>73</v>
      </c>
      <c r="L153" s="4" t="s">
        <v>82</v>
      </c>
      <c r="M153" s="16" t="s">
        <v>356</v>
      </c>
      <c r="N153" s="30">
        <v>1015</v>
      </c>
      <c r="O153" s="24">
        <v>2019</v>
      </c>
      <c r="P153" s="6"/>
      <c r="Q153" s="4" t="s">
        <v>511</v>
      </c>
      <c r="R153" s="4"/>
    </row>
    <row r="154" spans="1:18" ht="28.5">
      <c r="A154" s="44" t="s">
        <v>44</v>
      </c>
      <c r="B154" s="26" t="s">
        <v>4</v>
      </c>
      <c r="C154" s="16"/>
      <c r="D154" s="19">
        <v>15456</v>
      </c>
      <c r="E154" s="4" t="s">
        <v>84</v>
      </c>
      <c r="F154" s="4" t="s">
        <v>214</v>
      </c>
      <c r="G154" s="4" t="s">
        <v>79</v>
      </c>
      <c r="H154" s="66" t="s">
        <v>669</v>
      </c>
      <c r="I154" s="16"/>
      <c r="J154" s="16"/>
      <c r="K154" s="4" t="s">
        <v>73</v>
      </c>
      <c r="L154" s="4" t="s">
        <v>82</v>
      </c>
      <c r="M154" s="16" t="s">
        <v>344</v>
      </c>
      <c r="N154" s="30">
        <v>516</v>
      </c>
      <c r="O154" s="16" t="s">
        <v>679</v>
      </c>
      <c r="P154" s="16">
        <v>922</v>
      </c>
      <c r="Q154" s="4"/>
      <c r="R154" s="4"/>
    </row>
    <row r="155" spans="1:18">
      <c r="A155" s="44" t="s">
        <v>63</v>
      </c>
      <c r="B155" s="26" t="s">
        <v>86</v>
      </c>
      <c r="C155" s="16"/>
      <c r="D155" s="19">
        <v>773</v>
      </c>
      <c r="E155" s="4" t="s">
        <v>84</v>
      </c>
      <c r="F155" s="4" t="s">
        <v>197</v>
      </c>
      <c r="G155" s="4" t="s">
        <v>72</v>
      </c>
      <c r="H155" s="66"/>
      <c r="I155" s="16" t="s">
        <v>302</v>
      </c>
      <c r="J155" s="16">
        <v>2003</v>
      </c>
      <c r="K155" s="4" t="s">
        <v>361</v>
      </c>
      <c r="L155" s="4" t="s">
        <v>199</v>
      </c>
      <c r="M155" s="16" t="s">
        <v>343</v>
      </c>
      <c r="N155" s="53" t="s">
        <v>636</v>
      </c>
      <c r="O155" s="16">
        <v>2003</v>
      </c>
      <c r="P155" s="16">
        <v>1480</v>
      </c>
      <c r="Q155" s="4" t="s">
        <v>510</v>
      </c>
      <c r="R155" s="4"/>
    </row>
    <row r="156" spans="1:18" ht="15">
      <c r="A156" s="44" t="s">
        <v>45</v>
      </c>
      <c r="B156" s="78" t="s">
        <v>4</v>
      </c>
      <c r="C156" s="16"/>
      <c r="D156" s="19">
        <v>11180</v>
      </c>
      <c r="E156" s="4" t="s">
        <v>84</v>
      </c>
      <c r="F156" s="4" t="s">
        <v>211</v>
      </c>
      <c r="G156" s="4" t="s">
        <v>79</v>
      </c>
      <c r="H156" s="66" t="s">
        <v>667</v>
      </c>
      <c r="I156" s="16" t="s">
        <v>534</v>
      </c>
      <c r="J156" s="16">
        <v>2005</v>
      </c>
      <c r="K156" s="4" t="s">
        <v>73</v>
      </c>
      <c r="L156" s="4" t="s">
        <v>348</v>
      </c>
      <c r="M156" s="16" t="s">
        <v>358</v>
      </c>
      <c r="N156" s="30">
        <v>4201</v>
      </c>
      <c r="O156" s="16" t="s">
        <v>679</v>
      </c>
      <c r="P156" s="6" t="s">
        <v>631</v>
      </c>
      <c r="Q156" s="4" t="s">
        <v>511</v>
      </c>
      <c r="R156" s="4"/>
    </row>
    <row r="157" spans="1:18" ht="28.5">
      <c r="A157" s="44" t="s">
        <v>405</v>
      </c>
      <c r="B157" s="26" t="s">
        <v>4</v>
      </c>
      <c r="C157" s="16"/>
      <c r="D157" s="19">
        <v>22956</v>
      </c>
      <c r="E157" s="4" t="s">
        <v>84</v>
      </c>
      <c r="F157" s="4" t="s">
        <v>208</v>
      </c>
      <c r="G157" s="4" t="s">
        <v>72</v>
      </c>
      <c r="H157" s="66"/>
      <c r="I157" s="16" t="s">
        <v>265</v>
      </c>
      <c r="J157" s="16">
        <v>2009</v>
      </c>
      <c r="K157" s="4" t="s">
        <v>361</v>
      </c>
      <c r="L157" s="4" t="s">
        <v>199</v>
      </c>
      <c r="M157" s="16" t="s">
        <v>360</v>
      </c>
      <c r="N157" s="30">
        <v>481</v>
      </c>
      <c r="O157" s="16">
        <v>2009</v>
      </c>
      <c r="P157" s="16">
        <v>959</v>
      </c>
      <c r="Q157" s="4" t="s">
        <v>511</v>
      </c>
      <c r="R157" s="4"/>
    </row>
    <row r="158" spans="1:18" ht="15">
      <c r="A158" s="44" t="s">
        <v>142</v>
      </c>
      <c r="B158" s="26" t="s">
        <v>4</v>
      </c>
      <c r="C158" s="16"/>
      <c r="D158" s="19">
        <v>1952</v>
      </c>
      <c r="E158" s="4" t="s">
        <v>84</v>
      </c>
      <c r="F158" s="4" t="s">
        <v>208</v>
      </c>
      <c r="G158" s="16"/>
      <c r="H158" s="66"/>
      <c r="I158" s="16"/>
      <c r="J158" s="16"/>
      <c r="K158" s="4" t="s">
        <v>361</v>
      </c>
      <c r="L158" s="4" t="s">
        <v>351</v>
      </c>
      <c r="M158" s="16" t="s">
        <v>356</v>
      </c>
      <c r="N158" s="30">
        <v>65</v>
      </c>
      <c r="O158" s="16" t="s">
        <v>673</v>
      </c>
      <c r="P158" s="6"/>
      <c r="Q158" s="4"/>
      <c r="R158" s="4"/>
    </row>
    <row r="159" spans="1:18" ht="15">
      <c r="A159" s="44" t="s">
        <v>143</v>
      </c>
      <c r="B159" s="26" t="s">
        <v>1</v>
      </c>
      <c r="C159" s="16"/>
      <c r="D159" s="19">
        <v>25674</v>
      </c>
      <c r="E159" s="4" t="s">
        <v>84</v>
      </c>
      <c r="F159" s="4" t="s">
        <v>143</v>
      </c>
      <c r="G159" s="4" t="s">
        <v>72</v>
      </c>
      <c r="H159" s="66"/>
      <c r="I159" s="16" t="s">
        <v>324</v>
      </c>
      <c r="J159" s="16">
        <v>2017</v>
      </c>
      <c r="K159" s="4" t="s">
        <v>73</v>
      </c>
      <c r="L159" s="4" t="s">
        <v>348</v>
      </c>
      <c r="M159" s="16" t="s">
        <v>356</v>
      </c>
      <c r="N159" s="31">
        <v>874</v>
      </c>
      <c r="O159" s="16">
        <v>2017</v>
      </c>
      <c r="P159" s="6"/>
      <c r="Q159" s="4" t="s">
        <v>511</v>
      </c>
      <c r="R159" s="4"/>
    </row>
    <row r="160" spans="1:18" ht="15">
      <c r="A160" s="73" t="s">
        <v>369</v>
      </c>
      <c r="B160" s="78" t="s">
        <v>463</v>
      </c>
      <c r="C160" s="56">
        <v>13</v>
      </c>
      <c r="D160" s="19">
        <v>11674</v>
      </c>
      <c r="E160" s="4" t="s">
        <v>84</v>
      </c>
      <c r="F160" s="4" t="s">
        <v>221</v>
      </c>
      <c r="G160" s="4" t="s">
        <v>79</v>
      </c>
      <c r="H160" s="66" t="s">
        <v>639</v>
      </c>
      <c r="I160" s="16"/>
      <c r="J160" s="16"/>
      <c r="K160" s="4" t="s">
        <v>73</v>
      </c>
      <c r="L160" s="4" t="s">
        <v>348</v>
      </c>
      <c r="M160" s="16" t="s">
        <v>356</v>
      </c>
      <c r="N160" s="31">
        <v>13</v>
      </c>
      <c r="O160" s="16" t="s">
        <v>679</v>
      </c>
      <c r="P160" s="18"/>
      <c r="Q160" s="4" t="s">
        <v>511</v>
      </c>
      <c r="R160" s="4"/>
    </row>
    <row r="161" spans="1:18" ht="28.5">
      <c r="A161" s="44" t="s">
        <v>144</v>
      </c>
      <c r="B161" s="26" t="s">
        <v>1</v>
      </c>
      <c r="C161" s="16"/>
      <c r="D161" s="19">
        <v>93277</v>
      </c>
      <c r="E161" s="4" t="s">
        <v>85</v>
      </c>
      <c r="F161" s="4" t="s">
        <v>228</v>
      </c>
      <c r="G161" s="4" t="s">
        <v>72</v>
      </c>
      <c r="I161" s="66" t="s">
        <v>519</v>
      </c>
      <c r="J161" s="16">
        <v>2023</v>
      </c>
      <c r="K161" s="4" t="s">
        <v>361</v>
      </c>
      <c r="L161" s="4" t="s">
        <v>353</v>
      </c>
      <c r="M161" s="16" t="s">
        <v>356</v>
      </c>
      <c r="N161" s="31">
        <v>1200</v>
      </c>
      <c r="O161" s="16">
        <v>2023</v>
      </c>
      <c r="P161" s="6"/>
      <c r="Q161" s="4" t="s">
        <v>511</v>
      </c>
      <c r="R161" s="4"/>
    </row>
    <row r="162" spans="1:18" ht="15">
      <c r="A162" s="44" t="s">
        <v>87</v>
      </c>
      <c r="B162" s="26" t="s">
        <v>352</v>
      </c>
      <c r="C162" s="16"/>
      <c r="D162" s="19">
        <v>336</v>
      </c>
      <c r="E162" s="4" t="s">
        <v>83</v>
      </c>
      <c r="F162" s="4" t="s">
        <v>209</v>
      </c>
      <c r="G162" s="4" t="s">
        <v>72</v>
      </c>
      <c r="H162" s="66"/>
      <c r="I162" s="16" t="s">
        <v>284</v>
      </c>
      <c r="J162" s="16">
        <v>2011</v>
      </c>
      <c r="K162" s="4" t="s">
        <v>73</v>
      </c>
      <c r="L162" s="4" t="s">
        <v>82</v>
      </c>
      <c r="M162" s="16" t="s">
        <v>343</v>
      </c>
      <c r="N162" s="33">
        <v>1360</v>
      </c>
      <c r="O162" s="16">
        <v>2011</v>
      </c>
      <c r="P162" s="6"/>
      <c r="Q162" s="4" t="s">
        <v>565</v>
      </c>
      <c r="R162" s="4"/>
    </row>
    <row r="163" spans="1:18" ht="28.5">
      <c r="A163" s="44" t="s">
        <v>64</v>
      </c>
      <c r="B163" s="26" t="s">
        <v>86</v>
      </c>
      <c r="C163" s="16"/>
      <c r="D163" s="19">
        <v>4081</v>
      </c>
      <c r="E163" s="4" t="s">
        <v>84</v>
      </c>
      <c r="F163" s="4" t="s">
        <v>216</v>
      </c>
      <c r="G163" s="4" t="s">
        <v>72</v>
      </c>
      <c r="H163" s="66"/>
      <c r="I163" s="16" t="s">
        <v>287</v>
      </c>
      <c r="J163" s="16">
        <v>2008</v>
      </c>
      <c r="K163" s="4" t="s">
        <v>73</v>
      </c>
      <c r="L163" s="4" t="s">
        <v>354</v>
      </c>
      <c r="M163" s="16" t="s">
        <v>344</v>
      </c>
      <c r="N163" s="32">
        <v>635</v>
      </c>
      <c r="O163" s="16">
        <v>2008</v>
      </c>
      <c r="P163" s="6"/>
      <c r="Q163" s="4" t="s">
        <v>510</v>
      </c>
      <c r="R163" s="4"/>
    </row>
    <row r="164" spans="1:18" ht="15">
      <c r="A164" s="44" t="s">
        <v>145</v>
      </c>
      <c r="B164" s="26" t="s">
        <v>4</v>
      </c>
      <c r="C164" s="16"/>
      <c r="D164" s="19">
        <v>14837</v>
      </c>
      <c r="E164" s="4" t="s">
        <v>85</v>
      </c>
      <c r="F164" s="4" t="s">
        <v>213</v>
      </c>
      <c r="G164" s="4" t="s">
        <v>79</v>
      </c>
      <c r="H164" s="66" t="s">
        <v>581</v>
      </c>
      <c r="I164" s="16"/>
      <c r="J164" s="16"/>
      <c r="K164" s="4" t="s">
        <v>73</v>
      </c>
      <c r="L164" s="4" t="s">
        <v>348</v>
      </c>
      <c r="M164" s="16" t="s">
        <v>356</v>
      </c>
      <c r="N164" s="30">
        <v>28</v>
      </c>
      <c r="O164" s="16" t="s">
        <v>679</v>
      </c>
      <c r="P164" s="6"/>
      <c r="Q164" s="4" t="s">
        <v>511</v>
      </c>
      <c r="R164" s="4"/>
    </row>
    <row r="165" spans="1:18" ht="15">
      <c r="A165" s="73" t="s">
        <v>229</v>
      </c>
      <c r="B165" s="26" t="s">
        <v>463</v>
      </c>
      <c r="C165" s="56">
        <v>32</v>
      </c>
      <c r="D165" s="19">
        <v>29269</v>
      </c>
      <c r="E165" s="4" t="s">
        <v>84</v>
      </c>
      <c r="F165" s="4" t="s">
        <v>460</v>
      </c>
      <c r="G165" s="4"/>
      <c r="H165" s="66"/>
      <c r="I165" s="16"/>
      <c r="J165" s="16"/>
      <c r="K165" s="4"/>
      <c r="L165" s="4"/>
      <c r="M165" s="16" t="s">
        <v>340</v>
      </c>
      <c r="N165" s="31" t="s">
        <v>482</v>
      </c>
      <c r="O165" s="16" t="s">
        <v>679</v>
      </c>
      <c r="P165" s="18"/>
      <c r="Q165" s="4"/>
      <c r="R165" s="4"/>
    </row>
    <row r="166" spans="1:18" ht="42.75">
      <c r="A166" s="73" t="s">
        <v>196</v>
      </c>
      <c r="B166" s="26" t="s">
        <v>463</v>
      </c>
      <c r="C166" s="56">
        <v>64</v>
      </c>
      <c r="D166" s="19">
        <v>58473</v>
      </c>
      <c r="E166" s="4" t="s">
        <v>2</v>
      </c>
      <c r="F166" s="4" t="s">
        <v>200</v>
      </c>
      <c r="G166" s="4" t="s">
        <v>72</v>
      </c>
      <c r="H166" s="66"/>
      <c r="I166" s="16" t="s">
        <v>601</v>
      </c>
      <c r="J166" s="16">
        <v>2018</v>
      </c>
      <c r="K166" s="4" t="s">
        <v>361</v>
      </c>
      <c r="L166" s="4" t="s">
        <v>351</v>
      </c>
      <c r="M166" s="16" t="s">
        <v>340</v>
      </c>
      <c r="N166" s="30" t="s">
        <v>564</v>
      </c>
      <c r="O166" s="24">
        <v>2018</v>
      </c>
      <c r="P166" s="18"/>
      <c r="Q166" s="4" t="s">
        <v>649</v>
      </c>
      <c r="R166" s="4" t="s">
        <v>648</v>
      </c>
    </row>
    <row r="167" spans="1:18" ht="42.75">
      <c r="A167" s="44" t="s">
        <v>146</v>
      </c>
      <c r="B167" s="26" t="s">
        <v>4</v>
      </c>
      <c r="C167" s="16"/>
      <c r="D167" s="19">
        <v>1615</v>
      </c>
      <c r="E167" s="4" t="s">
        <v>84</v>
      </c>
      <c r="F167" s="4" t="s">
        <v>224</v>
      </c>
      <c r="G167" s="4" t="s">
        <v>72</v>
      </c>
      <c r="H167" s="66"/>
      <c r="I167" s="16" t="s">
        <v>547</v>
      </c>
      <c r="J167" s="16">
        <v>2019</v>
      </c>
      <c r="K167" s="4" t="s">
        <v>345</v>
      </c>
      <c r="L167" s="4" t="s">
        <v>349</v>
      </c>
      <c r="M167" s="16" t="s">
        <v>356</v>
      </c>
      <c r="N167" s="30">
        <v>43</v>
      </c>
      <c r="O167" s="24">
        <v>2019</v>
      </c>
      <c r="P167" s="6"/>
      <c r="Q167" s="4" t="s">
        <v>647</v>
      </c>
      <c r="R167" s="4"/>
    </row>
    <row r="168" spans="1:18" ht="15">
      <c r="A168" s="44" t="s">
        <v>92</v>
      </c>
      <c r="B168" s="26" t="s">
        <v>86</v>
      </c>
      <c r="C168" s="16"/>
      <c r="D168" s="19">
        <v>2017</v>
      </c>
      <c r="E168" s="4" t="s">
        <v>3</v>
      </c>
      <c r="F168" s="4" t="s">
        <v>455</v>
      </c>
      <c r="G168" s="4" t="s">
        <v>79</v>
      </c>
      <c r="H168" s="66" t="s">
        <v>663</v>
      </c>
      <c r="I168" s="16"/>
      <c r="J168" s="16"/>
      <c r="K168" s="4" t="s">
        <v>73</v>
      </c>
      <c r="L168" s="4"/>
      <c r="M168" s="16" t="s">
        <v>344</v>
      </c>
      <c r="N168" s="32">
        <v>649</v>
      </c>
      <c r="O168" s="16" t="s">
        <v>679</v>
      </c>
      <c r="P168" s="6"/>
      <c r="Q168" s="4"/>
      <c r="R168" s="4"/>
    </row>
    <row r="169" spans="1:18" ht="15">
      <c r="A169" s="44" t="s">
        <v>147</v>
      </c>
      <c r="B169" s="26" t="s">
        <v>4</v>
      </c>
      <c r="C169" s="16"/>
      <c r="D169" s="19">
        <v>9282</v>
      </c>
      <c r="E169" s="4" t="s">
        <v>83</v>
      </c>
      <c r="F169" s="4" t="s">
        <v>147</v>
      </c>
      <c r="G169" s="4" t="s">
        <v>79</v>
      </c>
      <c r="H169" s="66" t="s">
        <v>617</v>
      </c>
      <c r="I169" s="16"/>
      <c r="J169" s="16"/>
      <c r="K169" s="4" t="s">
        <v>73</v>
      </c>
      <c r="L169" s="4" t="s">
        <v>348</v>
      </c>
      <c r="M169" s="16" t="s">
        <v>356</v>
      </c>
      <c r="N169" s="30">
        <v>1268</v>
      </c>
      <c r="O169" s="16" t="s">
        <v>679</v>
      </c>
      <c r="P169" s="6"/>
      <c r="Q169" s="4" t="s">
        <v>511</v>
      </c>
      <c r="R169" s="4"/>
    </row>
    <row r="170" spans="1:18" ht="28.5">
      <c r="A170" s="44" t="s">
        <v>386</v>
      </c>
      <c r="B170" s="26" t="s">
        <v>86</v>
      </c>
      <c r="C170" s="16"/>
      <c r="D170" s="19">
        <v>839</v>
      </c>
      <c r="E170" s="4" t="s">
        <v>83</v>
      </c>
      <c r="F170" s="4" t="s">
        <v>209</v>
      </c>
      <c r="G170" s="4" t="s">
        <v>72</v>
      </c>
      <c r="H170" s="66"/>
      <c r="I170" s="16" t="s">
        <v>283</v>
      </c>
      <c r="J170" s="16">
        <v>2016</v>
      </c>
      <c r="K170" s="4" t="s">
        <v>345</v>
      </c>
      <c r="L170" s="4" t="s">
        <v>355</v>
      </c>
      <c r="M170" s="16" t="s">
        <v>343</v>
      </c>
      <c r="N170" s="32">
        <v>1343</v>
      </c>
      <c r="O170" s="16">
        <v>2016</v>
      </c>
      <c r="P170" s="6"/>
      <c r="Q170" s="4" t="s">
        <v>511</v>
      </c>
      <c r="R170" s="4"/>
    </row>
    <row r="171" spans="1:18" ht="15">
      <c r="A171" s="73" t="s">
        <v>442</v>
      </c>
      <c r="B171" s="26" t="s">
        <v>463</v>
      </c>
      <c r="C171" s="56">
        <v>24</v>
      </c>
      <c r="D171" s="19">
        <v>20277</v>
      </c>
      <c r="E171" s="4" t="s">
        <v>3</v>
      </c>
      <c r="F171" s="4" t="s">
        <v>455</v>
      </c>
      <c r="G171" s="4" t="s">
        <v>79</v>
      </c>
      <c r="H171" s="66" t="s">
        <v>663</v>
      </c>
      <c r="I171" s="16"/>
      <c r="J171" s="16"/>
      <c r="K171" s="4" t="s">
        <v>73</v>
      </c>
      <c r="L171" s="4" t="s">
        <v>348</v>
      </c>
      <c r="M171" s="16" t="s">
        <v>340</v>
      </c>
      <c r="N171" s="30" t="s">
        <v>483</v>
      </c>
      <c r="O171" s="16" t="s">
        <v>679</v>
      </c>
      <c r="P171" s="18"/>
      <c r="Q171" s="4"/>
      <c r="R171" s="4"/>
    </row>
    <row r="172" spans="1:18" ht="28.5">
      <c r="A172" s="44" t="s">
        <v>94</v>
      </c>
      <c r="B172" s="26" t="s">
        <v>86</v>
      </c>
      <c r="C172" s="16"/>
      <c r="D172" s="19">
        <v>1389</v>
      </c>
      <c r="E172" s="4" t="s">
        <v>84</v>
      </c>
      <c r="F172" s="4" t="s">
        <v>221</v>
      </c>
      <c r="G172" s="4" t="s">
        <v>72</v>
      </c>
      <c r="H172" s="66"/>
      <c r="I172" s="16" t="s">
        <v>299</v>
      </c>
      <c r="J172" s="16">
        <v>2011</v>
      </c>
      <c r="K172" s="4" t="s">
        <v>73</v>
      </c>
      <c r="L172" s="4" t="s">
        <v>354</v>
      </c>
      <c r="M172" s="16" t="s">
        <v>343</v>
      </c>
      <c r="N172" s="32">
        <v>994</v>
      </c>
      <c r="O172" s="16">
        <v>2011</v>
      </c>
      <c r="P172" s="6" t="s">
        <v>584</v>
      </c>
      <c r="Q172" s="4" t="s">
        <v>510</v>
      </c>
      <c r="R172" s="4"/>
    </row>
    <row r="173" spans="1:18" ht="15">
      <c r="A173" s="76" t="s">
        <v>14</v>
      </c>
      <c r="B173" s="78" t="s">
        <v>4</v>
      </c>
      <c r="C173" s="16"/>
      <c r="D173" s="19">
        <v>3714</v>
      </c>
      <c r="E173" s="4" t="s">
        <v>84</v>
      </c>
      <c r="F173" s="4" t="s">
        <v>211</v>
      </c>
      <c r="G173" s="64" t="s">
        <v>81</v>
      </c>
      <c r="H173" s="66" t="s">
        <v>680</v>
      </c>
      <c r="I173" s="16" t="s">
        <v>535</v>
      </c>
      <c r="J173" s="16">
        <v>2015</v>
      </c>
      <c r="K173" s="4" t="s">
        <v>73</v>
      </c>
      <c r="L173" s="4" t="s">
        <v>348</v>
      </c>
      <c r="M173" s="16" t="s">
        <v>358</v>
      </c>
      <c r="N173" s="30">
        <v>4203</v>
      </c>
      <c r="O173" s="16" t="s">
        <v>679</v>
      </c>
      <c r="P173" s="6" t="s">
        <v>631</v>
      </c>
      <c r="Q173" s="4" t="s">
        <v>510</v>
      </c>
      <c r="R173" s="4"/>
    </row>
    <row r="174" spans="1:18" ht="15">
      <c r="A174" s="76" t="s">
        <v>15</v>
      </c>
      <c r="B174" s="78" t="s">
        <v>4</v>
      </c>
      <c r="C174" s="16"/>
      <c r="D174" s="19">
        <v>3245</v>
      </c>
      <c r="E174" s="4" t="s">
        <v>84</v>
      </c>
      <c r="F174" s="4" t="s">
        <v>212</v>
      </c>
      <c r="G174" s="64" t="s">
        <v>81</v>
      </c>
      <c r="H174" s="66"/>
      <c r="I174" s="16"/>
      <c r="J174" s="16"/>
      <c r="K174" s="4" t="s">
        <v>73</v>
      </c>
      <c r="L174" s="4" t="s">
        <v>348</v>
      </c>
      <c r="M174" s="16" t="s">
        <v>344</v>
      </c>
      <c r="N174" s="30">
        <v>518</v>
      </c>
      <c r="O174" s="16" t="s">
        <v>679</v>
      </c>
      <c r="P174" s="6"/>
      <c r="Q174" s="4" t="s">
        <v>510</v>
      </c>
      <c r="R174" s="4"/>
    </row>
    <row r="175" spans="1:18" ht="15">
      <c r="A175" s="73" t="s">
        <v>443</v>
      </c>
      <c r="B175" s="26" t="s">
        <v>463</v>
      </c>
      <c r="C175" s="56">
        <v>22</v>
      </c>
      <c r="D175" s="19">
        <v>10662</v>
      </c>
      <c r="E175" s="4" t="s">
        <v>84</v>
      </c>
      <c r="F175" s="4" t="s">
        <v>225</v>
      </c>
      <c r="G175" s="4"/>
      <c r="H175" s="66"/>
      <c r="I175" s="16"/>
      <c r="J175" s="16"/>
      <c r="K175" s="4"/>
      <c r="L175" s="4"/>
      <c r="M175" s="16" t="s">
        <v>356</v>
      </c>
      <c r="N175" s="30" t="s">
        <v>484</v>
      </c>
      <c r="O175" s="16" t="s">
        <v>679</v>
      </c>
      <c r="P175" s="18"/>
      <c r="Q175" s="4"/>
      <c r="R175" s="4"/>
    </row>
    <row r="176" spans="1:18" ht="15">
      <c r="A176" s="44" t="s">
        <v>560</v>
      </c>
      <c r="B176" s="26" t="s">
        <v>352</v>
      </c>
      <c r="C176" s="16"/>
      <c r="D176" s="23">
        <f>15065/14308*4574</f>
        <v>4815.9987419625386</v>
      </c>
      <c r="E176" s="4" t="s">
        <v>3</v>
      </c>
      <c r="F176" s="4" t="s">
        <v>203</v>
      </c>
      <c r="G176" s="4" t="s">
        <v>72</v>
      </c>
      <c r="H176" s="66"/>
      <c r="I176" s="16" t="s">
        <v>310</v>
      </c>
      <c r="J176" s="16">
        <v>2007</v>
      </c>
      <c r="K176" s="4" t="s">
        <v>361</v>
      </c>
      <c r="L176" s="4" t="s">
        <v>351</v>
      </c>
      <c r="M176" s="16" t="s">
        <v>344</v>
      </c>
      <c r="N176" s="30">
        <v>1327</v>
      </c>
      <c r="O176" s="16">
        <v>2007</v>
      </c>
      <c r="P176" s="6"/>
      <c r="Q176" s="4" t="s">
        <v>511</v>
      </c>
      <c r="R176" s="4"/>
    </row>
    <row r="177" spans="1:18" ht="15">
      <c r="A177" s="44" t="s">
        <v>559</v>
      </c>
      <c r="B177" s="26" t="s">
        <v>352</v>
      </c>
      <c r="C177" s="16"/>
      <c r="D177" s="23">
        <f>15065/14308*8080</f>
        <v>8507.4923119932919</v>
      </c>
      <c r="E177" s="4" t="s">
        <v>3</v>
      </c>
      <c r="F177" s="4" t="s">
        <v>203</v>
      </c>
      <c r="G177" s="4" t="s">
        <v>72</v>
      </c>
      <c r="H177" s="66"/>
      <c r="I177" s="16" t="s">
        <v>308</v>
      </c>
      <c r="J177" s="16">
        <v>2011</v>
      </c>
      <c r="K177" s="4" t="s">
        <v>73</v>
      </c>
      <c r="L177" s="4" t="s">
        <v>348</v>
      </c>
      <c r="M177" s="16" t="s">
        <v>344</v>
      </c>
      <c r="N177" s="30">
        <v>1327</v>
      </c>
      <c r="O177" s="16">
        <v>2011</v>
      </c>
      <c r="P177" s="16">
        <v>922</v>
      </c>
      <c r="Q177" s="4" t="s">
        <v>510</v>
      </c>
      <c r="R177" s="4"/>
    </row>
    <row r="178" spans="1:18" ht="15">
      <c r="A178" s="44" t="s">
        <v>561</v>
      </c>
      <c r="B178" s="26" t="s">
        <v>352</v>
      </c>
      <c r="C178" s="16"/>
      <c r="D178" s="23">
        <f>15065/14308*1654</f>
        <v>1741.5089460441711</v>
      </c>
      <c r="E178" s="4" t="s">
        <v>3</v>
      </c>
      <c r="F178" s="4" t="s">
        <v>203</v>
      </c>
      <c r="G178" s="4" t="s">
        <v>72</v>
      </c>
      <c r="H178" s="66"/>
      <c r="I178" s="16" t="s">
        <v>309</v>
      </c>
      <c r="J178" s="16">
        <v>2010</v>
      </c>
      <c r="K178" s="4" t="s">
        <v>73</v>
      </c>
      <c r="L178" s="4" t="s">
        <v>348</v>
      </c>
      <c r="M178" s="16" t="s">
        <v>344</v>
      </c>
      <c r="N178" s="30">
        <v>1327</v>
      </c>
      <c r="O178" s="16">
        <v>2010</v>
      </c>
      <c r="P178" s="6"/>
      <c r="Q178" s="4" t="s">
        <v>510</v>
      </c>
      <c r="R178" s="4"/>
    </row>
    <row r="179" spans="1:18" ht="15">
      <c r="A179" s="44" t="s">
        <v>406</v>
      </c>
      <c r="B179" s="26" t="s">
        <v>1</v>
      </c>
      <c r="C179" s="16"/>
      <c r="D179" s="19">
        <v>21836</v>
      </c>
      <c r="E179" s="4" t="s">
        <v>84</v>
      </c>
      <c r="F179" s="4" t="s">
        <v>148</v>
      </c>
      <c r="G179" s="4" t="s">
        <v>72</v>
      </c>
      <c r="H179" s="66"/>
      <c r="I179" s="16" t="s">
        <v>267</v>
      </c>
      <c r="J179" s="16">
        <v>2016</v>
      </c>
      <c r="K179" s="4" t="s">
        <v>73</v>
      </c>
      <c r="L179" s="4" t="s">
        <v>348</v>
      </c>
      <c r="M179" s="16" t="s">
        <v>340</v>
      </c>
      <c r="N179" s="31">
        <v>1063</v>
      </c>
      <c r="O179" s="16">
        <v>2016</v>
      </c>
      <c r="P179" s="6"/>
      <c r="Q179" s="4" t="s">
        <v>510</v>
      </c>
      <c r="R179" s="4"/>
    </row>
    <row r="180" spans="1:18" ht="15">
      <c r="A180" s="44" t="s">
        <v>149</v>
      </c>
      <c r="B180" s="26" t="s">
        <v>4</v>
      </c>
      <c r="C180" s="16"/>
      <c r="D180" s="19">
        <v>5212</v>
      </c>
      <c r="E180" s="4" t="s">
        <v>83</v>
      </c>
      <c r="F180" s="4" t="s">
        <v>149</v>
      </c>
      <c r="G180" s="4" t="s">
        <v>72</v>
      </c>
      <c r="H180" s="66"/>
      <c r="I180" s="17" t="s">
        <v>320</v>
      </c>
      <c r="J180" s="16">
        <v>2020</v>
      </c>
      <c r="K180" s="4" t="s">
        <v>345</v>
      </c>
      <c r="L180" s="4" t="s">
        <v>349</v>
      </c>
      <c r="M180" s="16" t="s">
        <v>356</v>
      </c>
      <c r="N180" s="30">
        <v>99</v>
      </c>
      <c r="O180" s="24">
        <v>2020</v>
      </c>
      <c r="P180" s="6"/>
      <c r="Q180" s="4" t="s">
        <v>511</v>
      </c>
      <c r="R180" s="4" t="s">
        <v>575</v>
      </c>
    </row>
    <row r="181" spans="1:18" ht="15">
      <c r="A181" s="73" t="s">
        <v>231</v>
      </c>
      <c r="B181" s="26" t="s">
        <v>463</v>
      </c>
      <c r="C181" s="56">
        <v>24</v>
      </c>
      <c r="D181" s="19">
        <v>15346</v>
      </c>
      <c r="E181" s="4" t="s">
        <v>84</v>
      </c>
      <c r="F181" s="4" t="s">
        <v>231</v>
      </c>
      <c r="G181" s="4"/>
      <c r="H181" s="66"/>
      <c r="I181" s="16"/>
      <c r="J181" s="16"/>
      <c r="K181" s="4"/>
      <c r="L181" s="4"/>
      <c r="M181" s="16" t="s">
        <v>356</v>
      </c>
      <c r="N181" s="30" t="s">
        <v>485</v>
      </c>
      <c r="O181" s="16" t="s">
        <v>679</v>
      </c>
      <c r="P181" s="18"/>
      <c r="Q181" s="4"/>
      <c r="R181" s="4"/>
    </row>
    <row r="182" spans="1:18" ht="15">
      <c r="A182" s="73" t="s">
        <v>370</v>
      </c>
      <c r="B182" s="26" t="s">
        <v>463</v>
      </c>
      <c r="C182" s="56">
        <v>16</v>
      </c>
      <c r="D182" s="19">
        <v>13907</v>
      </c>
      <c r="E182" s="4" t="s">
        <v>83</v>
      </c>
      <c r="F182" s="4" t="s">
        <v>413</v>
      </c>
      <c r="G182" s="4" t="s">
        <v>79</v>
      </c>
      <c r="H182" s="66" t="s">
        <v>664</v>
      </c>
      <c r="I182" s="16"/>
      <c r="J182" s="16"/>
      <c r="K182" s="4" t="s">
        <v>73</v>
      </c>
      <c r="L182" s="4" t="s">
        <v>348</v>
      </c>
      <c r="M182" s="16" t="s">
        <v>356</v>
      </c>
      <c r="N182" s="30">
        <v>42</v>
      </c>
      <c r="O182" s="16" t="s">
        <v>679</v>
      </c>
      <c r="P182" s="18"/>
      <c r="Q182" s="4"/>
      <c r="R182" s="4"/>
    </row>
    <row r="183" spans="1:18" ht="15">
      <c r="A183" s="73" t="s">
        <v>197</v>
      </c>
      <c r="B183" s="26" t="s">
        <v>463</v>
      </c>
      <c r="C183" s="56">
        <v>35</v>
      </c>
      <c r="D183" s="19">
        <v>28515</v>
      </c>
      <c r="E183" s="4" t="s">
        <v>84</v>
      </c>
      <c r="F183" s="4" t="s">
        <v>197</v>
      </c>
      <c r="G183" s="4"/>
      <c r="H183" s="66"/>
      <c r="I183" s="16"/>
      <c r="J183" s="16"/>
      <c r="K183" s="4"/>
      <c r="L183" s="4"/>
      <c r="M183" s="16" t="s">
        <v>340</v>
      </c>
      <c r="N183" s="30" t="s">
        <v>486</v>
      </c>
      <c r="O183" s="16" t="s">
        <v>679</v>
      </c>
      <c r="P183" s="18"/>
      <c r="Q183" s="4"/>
      <c r="R183" s="4"/>
    </row>
    <row r="184" spans="1:18" ht="15">
      <c r="A184" s="77" t="s">
        <v>16</v>
      </c>
      <c r="B184" s="26" t="s">
        <v>4</v>
      </c>
      <c r="C184" s="16"/>
      <c r="D184" s="19">
        <v>8373</v>
      </c>
      <c r="E184" s="4" t="s">
        <v>84</v>
      </c>
      <c r="F184" s="4" t="s">
        <v>206</v>
      </c>
      <c r="G184" s="4" t="s">
        <v>79</v>
      </c>
      <c r="H184" s="66" t="s">
        <v>594</v>
      </c>
      <c r="I184" s="16"/>
      <c r="J184" s="16">
        <v>2024</v>
      </c>
      <c r="K184" s="4" t="s">
        <v>361</v>
      </c>
      <c r="L184" s="4" t="s">
        <v>199</v>
      </c>
      <c r="M184" s="16" t="s">
        <v>344</v>
      </c>
      <c r="N184" s="30">
        <v>520</v>
      </c>
      <c r="O184" s="16" t="s">
        <v>679</v>
      </c>
      <c r="P184" s="16">
        <v>922</v>
      </c>
      <c r="Q184" s="4" t="s">
        <v>511</v>
      </c>
      <c r="R184" s="4"/>
    </row>
    <row r="185" spans="1:18" ht="28.5">
      <c r="A185" s="44" t="s">
        <v>65</v>
      </c>
      <c r="B185" s="26" t="s">
        <v>86</v>
      </c>
      <c r="C185" s="16"/>
      <c r="D185" s="19">
        <v>2323</v>
      </c>
      <c r="E185" s="4" t="s">
        <v>84</v>
      </c>
      <c r="F185" s="4" t="s">
        <v>216</v>
      </c>
      <c r="G185" s="4" t="s">
        <v>72</v>
      </c>
      <c r="H185" s="66"/>
      <c r="I185" s="16" t="s">
        <v>288</v>
      </c>
      <c r="J185" s="16">
        <v>2008</v>
      </c>
      <c r="K185" s="4" t="s">
        <v>73</v>
      </c>
      <c r="L185" s="4" t="s">
        <v>354</v>
      </c>
      <c r="M185" s="16" t="s">
        <v>344</v>
      </c>
      <c r="N185" s="32">
        <v>524</v>
      </c>
      <c r="O185" s="16">
        <v>2008</v>
      </c>
      <c r="P185" s="6"/>
      <c r="Q185" s="4" t="s">
        <v>510</v>
      </c>
      <c r="R185" s="4"/>
    </row>
    <row r="186" spans="1:18" ht="15">
      <c r="A186" s="44" t="s">
        <v>150</v>
      </c>
      <c r="B186" s="26" t="s">
        <v>1</v>
      </c>
      <c r="C186" s="16"/>
      <c r="D186" s="19">
        <v>58096</v>
      </c>
      <c r="E186" s="4" t="s">
        <v>84</v>
      </c>
      <c r="F186" s="4" t="s">
        <v>150</v>
      </c>
      <c r="G186" s="4" t="s">
        <v>72</v>
      </c>
      <c r="H186" s="66"/>
      <c r="I186" s="16" t="s">
        <v>548</v>
      </c>
      <c r="J186" s="16">
        <v>2018</v>
      </c>
      <c r="K186" s="4" t="s">
        <v>73</v>
      </c>
      <c r="L186" s="4" t="s">
        <v>348</v>
      </c>
      <c r="M186" s="16" t="s">
        <v>356</v>
      </c>
      <c r="N186" s="31">
        <v>9100</v>
      </c>
      <c r="O186" s="24">
        <v>2018</v>
      </c>
      <c r="P186" s="6"/>
      <c r="Q186" s="4" t="s">
        <v>511</v>
      </c>
      <c r="R186" s="4"/>
    </row>
    <row r="187" spans="1:18" ht="15">
      <c r="A187" s="73" t="s">
        <v>514</v>
      </c>
      <c r="B187" s="26" t="s">
        <v>463</v>
      </c>
      <c r="C187" s="56">
        <v>4</v>
      </c>
      <c r="D187" s="19">
        <v>11674</v>
      </c>
      <c r="E187" s="4" t="s">
        <v>83</v>
      </c>
      <c r="F187" s="4" t="s">
        <v>209</v>
      </c>
      <c r="G187" s="4"/>
      <c r="H187" s="66"/>
      <c r="I187" s="16"/>
      <c r="J187" s="16"/>
      <c r="K187" s="4"/>
      <c r="L187" s="4"/>
      <c r="M187" s="16" t="s">
        <v>343</v>
      </c>
      <c r="N187" s="30" t="s">
        <v>487</v>
      </c>
      <c r="O187" s="16" t="s">
        <v>673</v>
      </c>
      <c r="P187" s="18"/>
      <c r="Q187" s="4"/>
      <c r="R187" s="4"/>
    </row>
    <row r="188" spans="1:18" ht="15">
      <c r="A188" s="44" t="s">
        <v>640</v>
      </c>
      <c r="B188" s="26" t="s">
        <v>1</v>
      </c>
      <c r="C188" s="16"/>
      <c r="D188" s="19">
        <v>41735</v>
      </c>
      <c r="E188" s="4" t="s">
        <v>84</v>
      </c>
      <c r="F188" s="4" t="s">
        <v>232</v>
      </c>
      <c r="G188" s="4" t="s">
        <v>72</v>
      </c>
      <c r="H188" s="66"/>
      <c r="I188" s="25" t="s">
        <v>555</v>
      </c>
      <c r="J188" s="16">
        <v>2019</v>
      </c>
      <c r="K188" s="4" t="s">
        <v>73</v>
      </c>
      <c r="L188" s="4" t="s">
        <v>348</v>
      </c>
      <c r="M188" s="16" t="s">
        <v>340</v>
      </c>
      <c r="N188" s="31">
        <v>1061</v>
      </c>
      <c r="O188" s="24">
        <v>2019</v>
      </c>
      <c r="P188" s="6"/>
      <c r="Q188" s="4" t="s">
        <v>511</v>
      </c>
      <c r="R188" s="4"/>
    </row>
    <row r="189" spans="1:18" ht="15">
      <c r="A189" s="73" t="s">
        <v>444</v>
      </c>
      <c r="B189" s="26" t="s">
        <v>463</v>
      </c>
      <c r="C189" s="56">
        <v>7</v>
      </c>
      <c r="D189" s="19">
        <v>9520</v>
      </c>
      <c r="E189" s="4" t="s">
        <v>85</v>
      </c>
      <c r="F189" s="4" t="s">
        <v>456</v>
      </c>
      <c r="G189" s="4" t="s">
        <v>81</v>
      </c>
      <c r="H189" s="66"/>
      <c r="I189" s="16"/>
      <c r="J189" s="16"/>
      <c r="K189" s="4"/>
      <c r="L189" s="4"/>
      <c r="M189" s="16" t="s">
        <v>356</v>
      </c>
      <c r="N189" s="30" t="s">
        <v>488</v>
      </c>
      <c r="O189" s="16" t="s">
        <v>679</v>
      </c>
      <c r="P189" s="18"/>
      <c r="Q189" s="4"/>
      <c r="R189" s="4"/>
    </row>
    <row r="190" spans="1:18" ht="28.5">
      <c r="A190" s="44" t="s">
        <v>17</v>
      </c>
      <c r="B190" s="26" t="s">
        <v>4</v>
      </c>
      <c r="C190" s="16"/>
      <c r="D190" s="19">
        <v>13113</v>
      </c>
      <c r="E190" s="4" t="s">
        <v>84</v>
      </c>
      <c r="F190" s="4" t="s">
        <v>214</v>
      </c>
      <c r="G190" s="4" t="s">
        <v>79</v>
      </c>
      <c r="H190" s="66" t="s">
        <v>610</v>
      </c>
      <c r="I190" s="16"/>
      <c r="J190" s="16"/>
      <c r="K190" s="4" t="s">
        <v>73</v>
      </c>
      <c r="L190" s="4" t="s">
        <v>82</v>
      </c>
      <c r="M190" s="16" t="s">
        <v>344</v>
      </c>
      <c r="N190" s="30">
        <v>522</v>
      </c>
      <c r="O190" s="16" t="s">
        <v>679</v>
      </c>
      <c r="P190" s="16">
        <v>922</v>
      </c>
      <c r="Q190" s="4" t="s">
        <v>511</v>
      </c>
      <c r="R190" s="4"/>
    </row>
    <row r="191" spans="1:18" ht="15">
      <c r="A191" s="44" t="s">
        <v>506</v>
      </c>
      <c r="B191" s="26" t="s">
        <v>86</v>
      </c>
      <c r="C191" s="16"/>
      <c r="D191" s="19">
        <v>1876</v>
      </c>
      <c r="E191" s="4" t="s">
        <v>84</v>
      </c>
      <c r="F191" s="4" t="s">
        <v>208</v>
      </c>
      <c r="G191" s="4" t="s">
        <v>72</v>
      </c>
      <c r="H191" s="66"/>
      <c r="I191" s="16" t="s">
        <v>297</v>
      </c>
      <c r="J191" s="16">
        <v>2005</v>
      </c>
      <c r="K191" s="4" t="s">
        <v>361</v>
      </c>
      <c r="L191" s="4" t="s">
        <v>351</v>
      </c>
      <c r="M191" s="16" t="s">
        <v>344</v>
      </c>
      <c r="N191" s="32">
        <v>523</v>
      </c>
      <c r="O191" s="16">
        <v>2005</v>
      </c>
      <c r="P191" s="6"/>
      <c r="Q191" s="4" t="s">
        <v>510</v>
      </c>
      <c r="R191" s="4"/>
    </row>
    <row r="192" spans="1:18" ht="15">
      <c r="A192" s="44" t="s">
        <v>13</v>
      </c>
      <c r="B192" s="26" t="s">
        <v>4</v>
      </c>
      <c r="C192" s="16"/>
      <c r="D192" s="19">
        <v>3928</v>
      </c>
      <c r="E192" s="4" t="s">
        <v>84</v>
      </c>
      <c r="F192" s="4" t="s">
        <v>229</v>
      </c>
      <c r="G192" s="4" t="s">
        <v>72</v>
      </c>
      <c r="H192" s="66"/>
      <c r="I192" s="16" t="s">
        <v>266</v>
      </c>
      <c r="J192" s="16">
        <v>2004</v>
      </c>
      <c r="K192" s="4" t="s">
        <v>73</v>
      </c>
      <c r="L192" s="4" t="s">
        <v>348</v>
      </c>
      <c r="M192" s="16" t="s">
        <v>344</v>
      </c>
      <c r="N192" s="30">
        <v>517</v>
      </c>
      <c r="O192" s="16">
        <v>2004</v>
      </c>
      <c r="P192" s="6"/>
      <c r="Q192" s="4"/>
      <c r="R192" s="4"/>
    </row>
    <row r="193" spans="1:18" ht="15">
      <c r="A193" s="44" t="s">
        <v>151</v>
      </c>
      <c r="B193" s="26" t="s">
        <v>1</v>
      </c>
      <c r="C193" s="16"/>
      <c r="D193" s="19">
        <v>50351</v>
      </c>
      <c r="E193" s="4" t="s">
        <v>85</v>
      </c>
      <c r="F193" s="4" t="s">
        <v>151</v>
      </c>
      <c r="G193" s="4" t="s">
        <v>79</v>
      </c>
      <c r="H193" s="66" t="s">
        <v>595</v>
      </c>
      <c r="I193" s="16"/>
      <c r="J193" s="16"/>
      <c r="K193" s="4" t="s">
        <v>361</v>
      </c>
      <c r="L193" s="4" t="s">
        <v>351</v>
      </c>
      <c r="M193" s="16" t="s">
        <v>356</v>
      </c>
      <c r="N193" s="31">
        <v>7200</v>
      </c>
      <c r="O193" s="16" t="s">
        <v>679</v>
      </c>
      <c r="P193" s="6"/>
      <c r="Q193" s="4" t="s">
        <v>511</v>
      </c>
      <c r="R193" s="4"/>
    </row>
    <row r="194" spans="1:18" ht="15">
      <c r="A194" s="44" t="s">
        <v>46</v>
      </c>
      <c r="B194" s="26" t="s">
        <v>1</v>
      </c>
      <c r="C194" s="16"/>
      <c r="D194" s="19">
        <v>77445</v>
      </c>
      <c r="E194" s="4" t="s">
        <v>84</v>
      </c>
      <c r="F194" s="4" t="s">
        <v>46</v>
      </c>
      <c r="G194" s="4" t="s">
        <v>72</v>
      </c>
      <c r="H194" s="66"/>
      <c r="I194" s="16" t="s">
        <v>522</v>
      </c>
      <c r="J194" s="16">
        <v>2009</v>
      </c>
      <c r="K194" s="4" t="s">
        <v>73</v>
      </c>
      <c r="L194" s="4" t="s">
        <v>348</v>
      </c>
      <c r="M194" s="16" t="s">
        <v>344</v>
      </c>
      <c r="N194" s="31">
        <v>7300</v>
      </c>
      <c r="O194" s="16">
        <v>2009</v>
      </c>
      <c r="P194" s="16">
        <v>922</v>
      </c>
      <c r="Q194" s="4" t="s">
        <v>511</v>
      </c>
      <c r="R194" s="4" t="s">
        <v>676</v>
      </c>
    </row>
    <row r="195" spans="1:18" ht="15">
      <c r="A195" s="44" t="s">
        <v>152</v>
      </c>
      <c r="B195" s="26" t="s">
        <v>1</v>
      </c>
      <c r="C195" s="16"/>
      <c r="D195" s="19">
        <v>23684</v>
      </c>
      <c r="E195" s="4" t="s">
        <v>3</v>
      </c>
      <c r="F195" s="4" t="s">
        <v>226</v>
      </c>
      <c r="G195" s="4" t="s">
        <v>72</v>
      </c>
      <c r="I195" s="66" t="s">
        <v>616</v>
      </c>
      <c r="J195" s="16">
        <v>2022</v>
      </c>
      <c r="K195" s="4" t="s">
        <v>73</v>
      </c>
      <c r="L195" s="4" t="s">
        <v>348</v>
      </c>
      <c r="M195" s="16" t="s">
        <v>356</v>
      </c>
      <c r="N195" s="31">
        <v>2500</v>
      </c>
      <c r="O195" s="16">
        <v>2022</v>
      </c>
      <c r="P195" s="6"/>
      <c r="Q195" s="4" t="s">
        <v>511</v>
      </c>
      <c r="R195" s="4"/>
    </row>
    <row r="196" spans="1:18" ht="15">
      <c r="A196" s="44" t="s">
        <v>153</v>
      </c>
      <c r="B196" s="26" t="s">
        <v>1</v>
      </c>
      <c r="C196" s="16"/>
      <c r="D196" s="19">
        <v>37543</v>
      </c>
      <c r="E196" s="4" t="s">
        <v>83</v>
      </c>
      <c r="F196" s="4" t="s">
        <v>153</v>
      </c>
      <c r="G196" s="4" t="s">
        <v>79</v>
      </c>
      <c r="H196" s="16" t="s">
        <v>672</v>
      </c>
      <c r="I196" s="16"/>
      <c r="J196" s="16"/>
      <c r="K196" s="4" t="s">
        <v>345</v>
      </c>
      <c r="L196" s="4" t="s">
        <v>349</v>
      </c>
      <c r="M196" s="16" t="s">
        <v>356</v>
      </c>
      <c r="N196" s="31">
        <v>246</v>
      </c>
      <c r="O196" s="16" t="s">
        <v>679</v>
      </c>
      <c r="P196" s="6"/>
      <c r="Q196" s="4" t="s">
        <v>511</v>
      </c>
      <c r="R196" s="4"/>
    </row>
    <row r="197" spans="1:18" ht="15">
      <c r="A197" s="44" t="s">
        <v>154</v>
      </c>
      <c r="B197" s="26" t="s">
        <v>1</v>
      </c>
      <c r="C197" s="16"/>
      <c r="D197" s="19">
        <v>221352</v>
      </c>
      <c r="E197" s="4" t="s">
        <v>85</v>
      </c>
      <c r="F197" s="4" t="s">
        <v>154</v>
      </c>
      <c r="G197" s="4" t="s">
        <v>79</v>
      </c>
      <c r="H197" s="66" t="s">
        <v>621</v>
      </c>
      <c r="I197" s="16"/>
      <c r="J197" s="16"/>
      <c r="K197" s="4" t="s">
        <v>73</v>
      </c>
      <c r="L197" s="4" t="s">
        <v>82</v>
      </c>
      <c r="M197" s="16" t="s">
        <v>356</v>
      </c>
      <c r="N197" s="31">
        <v>7400</v>
      </c>
      <c r="O197" s="16" t="s">
        <v>679</v>
      </c>
      <c r="P197" s="6"/>
      <c r="Q197" s="4" t="s">
        <v>511</v>
      </c>
      <c r="R197" s="4"/>
    </row>
    <row r="198" spans="1:18" ht="28.5">
      <c r="A198" s="44" t="s">
        <v>47</v>
      </c>
      <c r="B198" s="26" t="s">
        <v>4</v>
      </c>
      <c r="C198" s="16"/>
      <c r="D198" s="19">
        <v>4270</v>
      </c>
      <c r="E198" s="4" t="s">
        <v>84</v>
      </c>
      <c r="F198" s="4" t="s">
        <v>214</v>
      </c>
      <c r="G198" s="4" t="s">
        <v>72</v>
      </c>
      <c r="H198" s="66"/>
      <c r="I198" s="16" t="s">
        <v>268</v>
      </c>
      <c r="J198" s="16">
        <v>2014</v>
      </c>
      <c r="K198" s="4" t="s">
        <v>361</v>
      </c>
      <c r="L198" s="4" t="s">
        <v>351</v>
      </c>
      <c r="M198" s="16" t="s">
        <v>358</v>
      </c>
      <c r="N198" s="30">
        <v>525</v>
      </c>
      <c r="O198" s="16">
        <v>2014</v>
      </c>
      <c r="P198" s="16">
        <v>959</v>
      </c>
      <c r="Q198" s="4" t="s">
        <v>510</v>
      </c>
      <c r="R198" s="4"/>
    </row>
    <row r="199" spans="1:18" ht="15">
      <c r="A199" s="44" t="s">
        <v>155</v>
      </c>
      <c r="B199" s="26" t="s">
        <v>4</v>
      </c>
      <c r="C199" s="16"/>
      <c r="D199" s="19">
        <v>4037</v>
      </c>
      <c r="E199" s="4" t="s">
        <v>85</v>
      </c>
      <c r="F199" s="4" t="s">
        <v>210</v>
      </c>
      <c r="G199" s="4"/>
      <c r="H199" s="66"/>
      <c r="I199" s="16"/>
      <c r="J199" s="16"/>
      <c r="K199" s="4"/>
      <c r="L199" s="4"/>
      <c r="M199" s="16" t="s">
        <v>356</v>
      </c>
      <c r="N199" s="30">
        <v>587</v>
      </c>
      <c r="O199" s="16" t="s">
        <v>679</v>
      </c>
      <c r="P199" s="6"/>
      <c r="Q199" s="4"/>
      <c r="R199" s="4"/>
    </row>
    <row r="200" spans="1:18" ht="15">
      <c r="A200" s="44" t="s">
        <v>407</v>
      </c>
      <c r="B200" s="26" t="s">
        <v>86</v>
      </c>
      <c r="C200" s="16"/>
      <c r="D200" s="19">
        <v>182</v>
      </c>
      <c r="E200" s="4" t="s">
        <v>84</v>
      </c>
      <c r="F200" s="4" t="s">
        <v>221</v>
      </c>
      <c r="G200" s="4" t="s">
        <v>72</v>
      </c>
      <c r="H200" s="66"/>
      <c r="I200" s="16" t="s">
        <v>300</v>
      </c>
      <c r="J200" s="16">
        <v>2006</v>
      </c>
      <c r="K200" s="4" t="s">
        <v>361</v>
      </c>
      <c r="L200" s="4" t="s">
        <v>199</v>
      </c>
      <c r="M200" s="16" t="s">
        <v>343</v>
      </c>
      <c r="N200" s="32">
        <v>942</v>
      </c>
      <c r="O200" s="16">
        <v>2006</v>
      </c>
      <c r="P200" s="6" t="s">
        <v>584</v>
      </c>
      <c r="Q200" s="4" t="s">
        <v>510</v>
      </c>
      <c r="R200" s="4"/>
    </row>
    <row r="201" spans="1:18" ht="28.5">
      <c r="A201" s="44" t="s">
        <v>58</v>
      </c>
      <c r="B201" s="26" t="s">
        <v>86</v>
      </c>
      <c r="C201" s="16"/>
      <c r="D201" s="19">
        <v>2609</v>
      </c>
      <c r="E201" s="4" t="s">
        <v>84</v>
      </c>
      <c r="F201" s="4" t="s">
        <v>208</v>
      </c>
      <c r="G201" s="4" t="s">
        <v>72</v>
      </c>
      <c r="H201" s="66"/>
      <c r="I201" s="16" t="s">
        <v>298</v>
      </c>
      <c r="J201" s="16">
        <v>2017</v>
      </c>
      <c r="K201" s="4" t="s">
        <v>73</v>
      </c>
      <c r="L201" s="4" t="s">
        <v>354</v>
      </c>
      <c r="M201" s="16" t="s">
        <v>344</v>
      </c>
      <c r="N201" s="32">
        <v>526</v>
      </c>
      <c r="O201" s="16">
        <v>2017</v>
      </c>
      <c r="P201" s="6"/>
      <c r="Q201" s="4" t="s">
        <v>510</v>
      </c>
      <c r="R201" s="4"/>
    </row>
    <row r="202" spans="1:18" ht="15">
      <c r="A202" s="44" t="s">
        <v>387</v>
      </c>
      <c r="B202" s="78" t="s">
        <v>1</v>
      </c>
      <c r="C202" s="16"/>
      <c r="D202" s="19">
        <v>31703</v>
      </c>
      <c r="E202" s="4" t="s">
        <v>84</v>
      </c>
      <c r="F202" s="4" t="s">
        <v>218</v>
      </c>
      <c r="G202" s="4" t="s">
        <v>79</v>
      </c>
      <c r="H202" s="66" t="s">
        <v>612</v>
      </c>
      <c r="I202" s="16"/>
      <c r="J202" s="16"/>
      <c r="K202" s="4" t="s">
        <v>73</v>
      </c>
      <c r="L202" s="4" t="s">
        <v>348</v>
      </c>
      <c r="M202" s="16" t="s">
        <v>344</v>
      </c>
      <c r="N202" s="31">
        <v>7500</v>
      </c>
      <c r="O202" s="16" t="s">
        <v>679</v>
      </c>
      <c r="P202" s="16">
        <v>922</v>
      </c>
      <c r="Q202" s="4" t="s">
        <v>511</v>
      </c>
      <c r="R202" s="4"/>
    </row>
    <row r="203" spans="1:18" ht="42.75">
      <c r="A203" s="44" t="s">
        <v>388</v>
      </c>
      <c r="B203" s="26" t="s">
        <v>86</v>
      </c>
      <c r="C203" s="16"/>
      <c r="D203" s="19">
        <v>3340</v>
      </c>
      <c r="E203" s="4" t="s">
        <v>84</v>
      </c>
      <c r="F203" s="4" t="s">
        <v>197</v>
      </c>
      <c r="G203" s="27"/>
      <c r="H203" s="66"/>
      <c r="I203" s="16"/>
      <c r="J203" s="16"/>
      <c r="K203" s="4"/>
      <c r="L203" s="4"/>
      <c r="M203" s="16" t="s">
        <v>343</v>
      </c>
      <c r="N203" s="33">
        <v>1245</v>
      </c>
      <c r="O203" s="16" t="s">
        <v>679</v>
      </c>
      <c r="P203" s="6" t="s">
        <v>584</v>
      </c>
      <c r="Q203" s="4"/>
      <c r="R203" s="4" t="s">
        <v>644</v>
      </c>
    </row>
    <row r="204" spans="1:18" ht="15">
      <c r="A204" s="44" t="s">
        <v>48</v>
      </c>
      <c r="B204" s="26" t="s">
        <v>4</v>
      </c>
      <c r="C204" s="16"/>
      <c r="D204" s="19">
        <v>2659</v>
      </c>
      <c r="E204" s="4" t="s">
        <v>84</v>
      </c>
      <c r="F204" s="4" t="s">
        <v>211</v>
      </c>
      <c r="G204" s="16"/>
      <c r="H204" s="66"/>
      <c r="I204" s="16"/>
      <c r="J204" s="16"/>
      <c r="K204" s="4" t="s">
        <v>361</v>
      </c>
      <c r="L204" s="4" t="s">
        <v>351</v>
      </c>
      <c r="M204" s="16" t="s">
        <v>344</v>
      </c>
      <c r="N204" s="30">
        <v>4501</v>
      </c>
      <c r="O204" s="16" t="s">
        <v>679</v>
      </c>
      <c r="P204" s="6"/>
      <c r="Q204" s="4" t="s">
        <v>510</v>
      </c>
      <c r="R204" s="4"/>
    </row>
    <row r="205" spans="1:18" ht="15">
      <c r="A205" s="44" t="s">
        <v>638</v>
      </c>
      <c r="B205" s="26" t="s">
        <v>352</v>
      </c>
      <c r="C205" s="16"/>
      <c r="D205" s="19">
        <v>1270</v>
      </c>
      <c r="E205" s="4" t="s">
        <v>83</v>
      </c>
      <c r="F205" s="4" t="s">
        <v>462</v>
      </c>
      <c r="G205" s="4" t="s">
        <v>81</v>
      </c>
      <c r="H205" s="16"/>
      <c r="I205" s="16"/>
      <c r="J205" s="16"/>
      <c r="K205" s="4" t="s">
        <v>361</v>
      </c>
      <c r="L205" s="4" t="s">
        <v>351</v>
      </c>
      <c r="M205" s="16" t="s">
        <v>343</v>
      </c>
      <c r="N205" s="53"/>
      <c r="O205" s="16" t="s">
        <v>673</v>
      </c>
      <c r="P205" s="6"/>
      <c r="Q205" s="4" t="s">
        <v>510</v>
      </c>
      <c r="R205" s="4" t="s">
        <v>641</v>
      </c>
    </row>
    <row r="206" spans="1:18" ht="28.5">
      <c r="A206" s="44" t="s">
        <v>56</v>
      </c>
      <c r="B206" s="26" t="s">
        <v>86</v>
      </c>
      <c r="C206" s="16"/>
      <c r="D206" s="19">
        <v>3277</v>
      </c>
      <c r="E206" s="4" t="s">
        <v>84</v>
      </c>
      <c r="F206" s="4" t="s">
        <v>208</v>
      </c>
      <c r="G206" s="4" t="s">
        <v>72</v>
      </c>
      <c r="H206" s="66"/>
      <c r="I206" s="16" t="s">
        <v>292</v>
      </c>
      <c r="J206" s="16">
        <v>2008</v>
      </c>
      <c r="K206" s="4" t="s">
        <v>73</v>
      </c>
      <c r="L206" s="4" t="s">
        <v>354</v>
      </c>
      <c r="M206" s="16" t="s">
        <v>344</v>
      </c>
      <c r="N206" s="34">
        <v>528</v>
      </c>
      <c r="O206" s="16">
        <v>2008</v>
      </c>
      <c r="P206" s="6"/>
      <c r="Q206" s="4" t="s">
        <v>510</v>
      </c>
      <c r="R206" s="4"/>
    </row>
    <row r="207" spans="1:18" ht="15">
      <c r="A207" s="44" t="s">
        <v>156</v>
      </c>
      <c r="B207" s="26" t="s">
        <v>4</v>
      </c>
      <c r="C207" s="16"/>
      <c r="D207" s="19">
        <v>7530</v>
      </c>
      <c r="E207" s="4" t="s">
        <v>83</v>
      </c>
      <c r="F207" s="4" t="s">
        <v>156</v>
      </c>
      <c r="G207" s="16"/>
      <c r="H207" s="66"/>
      <c r="I207" s="16"/>
      <c r="J207" s="16"/>
      <c r="K207" s="4" t="s">
        <v>73</v>
      </c>
      <c r="L207" s="4" t="s">
        <v>82</v>
      </c>
      <c r="M207" s="16" t="s">
        <v>356</v>
      </c>
      <c r="N207" s="30">
        <v>666</v>
      </c>
      <c r="O207" s="16" t="s">
        <v>673</v>
      </c>
      <c r="P207" s="6"/>
      <c r="Q207" s="4"/>
      <c r="R207" s="4"/>
    </row>
    <row r="208" spans="1:18" ht="15">
      <c r="A208" s="44" t="s">
        <v>642</v>
      </c>
      <c r="B208" s="78" t="s">
        <v>4</v>
      </c>
      <c r="C208" s="16"/>
      <c r="D208" s="19">
        <v>5752</v>
      </c>
      <c r="E208" s="4" t="s">
        <v>84</v>
      </c>
      <c r="F208" s="4" t="s">
        <v>208</v>
      </c>
      <c r="G208" s="4" t="s">
        <v>79</v>
      </c>
      <c r="H208" s="66" t="s">
        <v>635</v>
      </c>
      <c r="I208" s="16"/>
      <c r="J208" s="16"/>
      <c r="K208" s="4" t="s">
        <v>73</v>
      </c>
      <c r="L208" s="4" t="s">
        <v>348</v>
      </c>
      <c r="M208" s="16" t="s">
        <v>344</v>
      </c>
      <c r="N208" s="30">
        <v>530</v>
      </c>
      <c r="O208" s="16" t="s">
        <v>679</v>
      </c>
      <c r="P208" s="16">
        <v>922</v>
      </c>
      <c r="Q208" s="4" t="s">
        <v>511</v>
      </c>
      <c r="R208" s="4"/>
    </row>
    <row r="209" spans="1:18" ht="15">
      <c r="A209" s="44" t="s">
        <v>49</v>
      </c>
      <c r="B209" s="26" t="s">
        <v>4</v>
      </c>
      <c r="C209" s="16"/>
      <c r="D209" s="19">
        <v>8356</v>
      </c>
      <c r="E209" s="4" t="s">
        <v>84</v>
      </c>
      <c r="F209" s="4" t="s">
        <v>206</v>
      </c>
      <c r="G209" s="4" t="s">
        <v>79</v>
      </c>
      <c r="H209" s="66" t="s">
        <v>624</v>
      </c>
      <c r="I209" s="16"/>
      <c r="J209" s="16"/>
      <c r="K209" s="4" t="s">
        <v>73</v>
      </c>
      <c r="L209" s="4" t="s">
        <v>82</v>
      </c>
      <c r="M209" s="16" t="s">
        <v>344</v>
      </c>
      <c r="N209" s="30">
        <v>511</v>
      </c>
      <c r="O209" s="16" t="s">
        <v>679</v>
      </c>
      <c r="P209" s="16">
        <v>922</v>
      </c>
      <c r="Q209" s="4" t="s">
        <v>511</v>
      </c>
      <c r="R209" s="4"/>
    </row>
    <row r="210" spans="1:18" ht="15">
      <c r="A210" s="44" t="s">
        <v>69</v>
      </c>
      <c r="B210" s="26" t="s">
        <v>86</v>
      </c>
      <c r="C210" s="16"/>
      <c r="D210" s="19">
        <v>886</v>
      </c>
      <c r="E210" s="4" t="s">
        <v>84</v>
      </c>
      <c r="F210" s="4" t="s">
        <v>231</v>
      </c>
      <c r="G210" s="4" t="s">
        <v>72</v>
      </c>
      <c r="H210" s="66"/>
      <c r="I210" s="16" t="s">
        <v>578</v>
      </c>
      <c r="J210" s="16">
        <v>2018</v>
      </c>
      <c r="K210" s="4" t="s">
        <v>73</v>
      </c>
      <c r="L210" s="4" t="s">
        <v>348</v>
      </c>
      <c r="M210" s="16" t="s">
        <v>358</v>
      </c>
      <c r="N210" s="32">
        <v>546</v>
      </c>
      <c r="O210" s="16">
        <v>2018</v>
      </c>
      <c r="P210" s="16">
        <v>959</v>
      </c>
      <c r="Q210" s="4" t="s">
        <v>576</v>
      </c>
      <c r="R210" s="4"/>
    </row>
    <row r="211" spans="1:18" ht="15">
      <c r="A211" s="44" t="s">
        <v>50</v>
      </c>
      <c r="B211" s="26" t="s">
        <v>4</v>
      </c>
      <c r="C211" s="16"/>
      <c r="D211" s="19">
        <v>13336</v>
      </c>
      <c r="E211" s="4" t="s">
        <v>84</v>
      </c>
      <c r="F211" s="4" t="s">
        <v>206</v>
      </c>
      <c r="G211" s="4" t="s">
        <v>79</v>
      </c>
      <c r="H211" s="66" t="s">
        <v>625</v>
      </c>
      <c r="I211" s="16"/>
      <c r="J211" s="16"/>
      <c r="K211" s="4" t="s">
        <v>73</v>
      </c>
      <c r="L211" s="4" t="s">
        <v>82</v>
      </c>
      <c r="M211" s="16" t="s">
        <v>344</v>
      </c>
      <c r="N211" s="30">
        <v>532</v>
      </c>
      <c r="O211" s="16" t="s">
        <v>679</v>
      </c>
      <c r="P211" s="16">
        <v>922</v>
      </c>
      <c r="Q211" s="4" t="s">
        <v>511</v>
      </c>
      <c r="R211" s="4"/>
    </row>
    <row r="212" spans="1:18" ht="28.5">
      <c r="A212" s="44" t="s">
        <v>66</v>
      </c>
      <c r="B212" s="26" t="s">
        <v>86</v>
      </c>
      <c r="C212" s="16"/>
      <c r="D212" s="19">
        <v>305</v>
      </c>
      <c r="E212" s="4" t="s">
        <v>3</v>
      </c>
      <c r="F212" s="4" t="s">
        <v>222</v>
      </c>
      <c r="G212" s="4" t="s">
        <v>72</v>
      </c>
      <c r="H212" s="66"/>
      <c r="I212" s="16" t="s">
        <v>306</v>
      </c>
      <c r="J212" s="16">
        <v>2004</v>
      </c>
      <c r="K212" s="4" t="s">
        <v>73</v>
      </c>
      <c r="L212" s="4" t="s">
        <v>354</v>
      </c>
      <c r="M212" s="16" t="s">
        <v>344</v>
      </c>
      <c r="N212" s="33">
        <v>1320</v>
      </c>
      <c r="O212" s="16">
        <v>2004</v>
      </c>
      <c r="P212" s="6"/>
      <c r="Q212" s="4"/>
      <c r="R212" s="4"/>
    </row>
    <row r="213" spans="1:18" ht="28.5">
      <c r="A213" s="44" t="s">
        <v>88</v>
      </c>
      <c r="B213" s="26" t="s">
        <v>86</v>
      </c>
      <c r="C213" s="16"/>
      <c r="D213" s="19">
        <v>3505</v>
      </c>
      <c r="E213" s="4" t="s">
        <v>2</v>
      </c>
      <c r="F213" s="4" t="s">
        <v>196</v>
      </c>
      <c r="G213" s="61" t="s">
        <v>72</v>
      </c>
      <c r="H213" s="66"/>
      <c r="I213" s="66" t="s">
        <v>596</v>
      </c>
      <c r="J213" s="16">
        <v>2021</v>
      </c>
      <c r="K213" s="4" t="s">
        <v>361</v>
      </c>
      <c r="L213" s="4" t="s">
        <v>351</v>
      </c>
      <c r="M213" s="16" t="s">
        <v>344</v>
      </c>
      <c r="N213" s="32">
        <v>521</v>
      </c>
      <c r="O213" s="24">
        <v>2021</v>
      </c>
      <c r="P213" s="6"/>
      <c r="Q213" s="4" t="s">
        <v>653</v>
      </c>
      <c r="R213" s="4"/>
    </row>
    <row r="214" spans="1:18" ht="15">
      <c r="A214" s="44" t="s">
        <v>18</v>
      </c>
      <c r="B214" s="78" t="s">
        <v>4</v>
      </c>
      <c r="C214" s="16"/>
      <c r="D214" s="19">
        <v>2098</v>
      </c>
      <c r="E214" s="4" t="s">
        <v>84</v>
      </c>
      <c r="F214" s="4" t="s">
        <v>211</v>
      </c>
      <c r="G214" s="64" t="s">
        <v>81</v>
      </c>
      <c r="H214" s="66" t="s">
        <v>681</v>
      </c>
      <c r="I214" s="16" t="s">
        <v>536</v>
      </c>
      <c r="J214" s="16">
        <v>2014</v>
      </c>
      <c r="K214" s="4" t="s">
        <v>73</v>
      </c>
      <c r="L214" s="4" t="s">
        <v>348</v>
      </c>
      <c r="M214" s="16" t="s">
        <v>358</v>
      </c>
      <c r="N214" s="30">
        <v>4502</v>
      </c>
      <c r="O214" s="16" t="s">
        <v>679</v>
      </c>
      <c r="P214" s="6" t="s">
        <v>631</v>
      </c>
      <c r="Q214" s="4" t="s">
        <v>510</v>
      </c>
      <c r="R214" s="4"/>
    </row>
    <row r="215" spans="1:18" ht="28.5">
      <c r="A215" s="44" t="s">
        <v>389</v>
      </c>
      <c r="B215" s="26" t="s">
        <v>86</v>
      </c>
      <c r="C215" s="16"/>
      <c r="D215" s="19">
        <v>1251</v>
      </c>
      <c r="E215" s="4" t="s">
        <v>2</v>
      </c>
      <c r="F215" s="4" t="s">
        <v>196</v>
      </c>
      <c r="G215" s="27" t="s">
        <v>72</v>
      </c>
      <c r="H215" s="66"/>
      <c r="I215" s="66" t="s">
        <v>596</v>
      </c>
      <c r="J215" s="16">
        <v>2021</v>
      </c>
      <c r="K215" s="4" t="s">
        <v>361</v>
      </c>
      <c r="L215" s="4" t="s">
        <v>351</v>
      </c>
      <c r="M215" s="16" t="s">
        <v>344</v>
      </c>
      <c r="N215" s="32">
        <v>514</v>
      </c>
      <c r="O215" s="24">
        <v>2021</v>
      </c>
      <c r="P215" s="6"/>
      <c r="Q215" s="4" t="s">
        <v>653</v>
      </c>
      <c r="R215" s="4"/>
    </row>
    <row r="216" spans="1:18" ht="15">
      <c r="A216" s="44" t="s">
        <v>157</v>
      </c>
      <c r="B216" s="26" t="s">
        <v>1</v>
      </c>
      <c r="C216" s="16"/>
      <c r="D216" s="19">
        <v>49380</v>
      </c>
      <c r="E216" s="4" t="s">
        <v>84</v>
      </c>
      <c r="F216" s="4" t="s">
        <v>157</v>
      </c>
      <c r="G216" s="4" t="s">
        <v>72</v>
      </c>
      <c r="H216" s="66"/>
      <c r="I216" s="16" t="s">
        <v>269</v>
      </c>
      <c r="J216" s="16">
        <v>2017</v>
      </c>
      <c r="K216" s="4" t="s">
        <v>73</v>
      </c>
      <c r="L216" s="4" t="s">
        <v>348</v>
      </c>
      <c r="M216" s="16" t="s">
        <v>340</v>
      </c>
      <c r="N216" s="54">
        <v>7600</v>
      </c>
      <c r="O216" s="24">
        <v>2017</v>
      </c>
      <c r="P216" s="6"/>
      <c r="Q216" s="4" t="s">
        <v>511</v>
      </c>
      <c r="R216" s="4"/>
    </row>
    <row r="217" spans="1:18" ht="15">
      <c r="A217" s="73" t="s">
        <v>446</v>
      </c>
      <c r="B217" s="26" t="s">
        <v>463</v>
      </c>
      <c r="C217" s="56">
        <v>22</v>
      </c>
      <c r="D217" s="19">
        <v>13711</v>
      </c>
      <c r="E217" s="4" t="s">
        <v>84</v>
      </c>
      <c r="F217" s="4" t="s">
        <v>446</v>
      </c>
      <c r="G217" s="4" t="s">
        <v>81</v>
      </c>
      <c r="H217" s="66"/>
      <c r="I217" s="17"/>
      <c r="J217" s="16"/>
      <c r="K217" s="4"/>
      <c r="L217" s="4"/>
      <c r="M217" s="16" t="s">
        <v>356</v>
      </c>
      <c r="N217" s="30" t="s">
        <v>489</v>
      </c>
      <c r="O217" s="16" t="s">
        <v>673</v>
      </c>
      <c r="P217" s="18"/>
      <c r="Q217" s="4"/>
      <c r="R217" s="4"/>
    </row>
    <row r="218" spans="1:18" ht="15">
      <c r="A218" s="73" t="s">
        <v>445</v>
      </c>
      <c r="B218" s="78" t="s">
        <v>463</v>
      </c>
      <c r="C218" s="56">
        <v>24</v>
      </c>
      <c r="D218" s="19">
        <v>13415</v>
      </c>
      <c r="E218" s="4" t="s">
        <v>84</v>
      </c>
      <c r="F218" s="4" t="s">
        <v>461</v>
      </c>
      <c r="G218" s="4" t="s">
        <v>79</v>
      </c>
      <c r="H218" s="66" t="s">
        <v>678</v>
      </c>
      <c r="I218" s="17"/>
      <c r="J218" s="16"/>
      <c r="K218" s="4" t="s">
        <v>73</v>
      </c>
      <c r="L218" s="4" t="s">
        <v>348</v>
      </c>
      <c r="M218" s="16" t="s">
        <v>356</v>
      </c>
      <c r="N218" s="30" t="s">
        <v>490</v>
      </c>
      <c r="O218" s="16" t="s">
        <v>679</v>
      </c>
      <c r="P218" s="18"/>
      <c r="Q218" s="4"/>
      <c r="R218" s="4"/>
    </row>
    <row r="219" spans="1:18" ht="15">
      <c r="A219" s="73" t="s">
        <v>447</v>
      </c>
      <c r="B219" s="26" t="s">
        <v>463</v>
      </c>
      <c r="C219" s="56">
        <v>44</v>
      </c>
      <c r="D219" s="19">
        <v>42260</v>
      </c>
      <c r="E219" s="4" t="s">
        <v>85</v>
      </c>
      <c r="F219" s="4" t="s">
        <v>447</v>
      </c>
      <c r="G219" s="4" t="s">
        <v>79</v>
      </c>
      <c r="H219" s="66" t="s">
        <v>684</v>
      </c>
      <c r="I219" s="17"/>
      <c r="J219" s="16"/>
      <c r="K219" s="4" t="s">
        <v>73</v>
      </c>
      <c r="L219" s="4" t="s">
        <v>348</v>
      </c>
      <c r="M219" s="16" t="s">
        <v>356</v>
      </c>
      <c r="N219" s="30" t="s">
        <v>491</v>
      </c>
      <c r="O219" s="16" t="s">
        <v>679</v>
      </c>
      <c r="P219" s="18"/>
      <c r="Q219" s="4"/>
      <c r="R219" s="4"/>
    </row>
    <row r="220" spans="1:18" ht="15">
      <c r="A220" s="73" t="s">
        <v>448</v>
      </c>
      <c r="B220" s="26" t="s">
        <v>463</v>
      </c>
      <c r="C220" s="56">
        <v>38</v>
      </c>
      <c r="D220" s="19">
        <v>38628</v>
      </c>
      <c r="E220" s="4" t="s">
        <v>84</v>
      </c>
      <c r="F220" s="4" t="s">
        <v>221</v>
      </c>
      <c r="G220" s="4" t="s">
        <v>517</v>
      </c>
      <c r="H220" s="66"/>
      <c r="I220" s="17"/>
      <c r="J220" s="16"/>
      <c r="K220" s="4" t="s">
        <v>73</v>
      </c>
      <c r="L220" s="4" t="s">
        <v>348</v>
      </c>
      <c r="M220" s="16" t="s">
        <v>340</v>
      </c>
      <c r="N220" s="30" t="s">
        <v>492</v>
      </c>
      <c r="O220" s="16" t="s">
        <v>679</v>
      </c>
      <c r="P220" s="18"/>
      <c r="Q220" s="4"/>
      <c r="R220" s="4"/>
    </row>
    <row r="221" spans="1:18" ht="15">
      <c r="A221" s="44" t="s">
        <v>93</v>
      </c>
      <c r="B221" s="26" t="s">
        <v>4</v>
      </c>
      <c r="C221" s="16"/>
      <c r="D221" s="23">
        <v>12502</v>
      </c>
      <c r="E221" s="4" t="s">
        <v>3</v>
      </c>
      <c r="F221" s="4" t="s">
        <v>217</v>
      </c>
      <c r="G221" s="4"/>
      <c r="H221" s="66"/>
      <c r="I221" s="16"/>
      <c r="J221" s="16"/>
      <c r="K221" s="4" t="s">
        <v>73</v>
      </c>
      <c r="L221" s="4" t="s">
        <v>348</v>
      </c>
      <c r="M221" s="16" t="s">
        <v>358</v>
      </c>
      <c r="N221" s="30">
        <v>534</v>
      </c>
      <c r="O221" s="16" t="s">
        <v>679</v>
      </c>
      <c r="P221" s="16">
        <v>959</v>
      </c>
      <c r="Q221" s="4" t="s">
        <v>511</v>
      </c>
      <c r="R221" s="4"/>
    </row>
    <row r="222" spans="1:18" ht="15">
      <c r="A222" s="44" t="s">
        <v>158</v>
      </c>
      <c r="B222" s="78" t="s">
        <v>1</v>
      </c>
      <c r="C222" s="16"/>
      <c r="D222" s="19">
        <v>52251</v>
      </c>
      <c r="E222" s="4" t="s">
        <v>84</v>
      </c>
      <c r="F222" s="4" t="s">
        <v>158</v>
      </c>
      <c r="G222" s="4" t="s">
        <v>79</v>
      </c>
      <c r="H222" s="66" t="s">
        <v>668</v>
      </c>
      <c r="I222" s="16" t="s">
        <v>537</v>
      </c>
      <c r="J222" s="16">
        <v>2005</v>
      </c>
      <c r="K222" s="4" t="s">
        <v>73</v>
      </c>
      <c r="L222" s="4" t="s">
        <v>348</v>
      </c>
      <c r="M222" s="16" t="s">
        <v>356</v>
      </c>
      <c r="N222" s="31">
        <v>7700</v>
      </c>
      <c r="O222" s="16" t="s">
        <v>679</v>
      </c>
      <c r="P222" s="6"/>
      <c r="Q222" s="4"/>
      <c r="R222" s="4"/>
    </row>
    <row r="223" spans="1:18" ht="15">
      <c r="A223" s="44" t="s">
        <v>5</v>
      </c>
      <c r="B223" s="78" t="s">
        <v>4</v>
      </c>
      <c r="C223" s="16"/>
      <c r="D223" s="23">
        <v>25833</v>
      </c>
      <c r="E223" s="4" t="s">
        <v>84</v>
      </c>
      <c r="F223" s="4" t="s">
        <v>218</v>
      </c>
      <c r="G223" s="4" t="s">
        <v>79</v>
      </c>
      <c r="H223" s="66" t="s">
        <v>597</v>
      </c>
      <c r="I223" s="16"/>
      <c r="J223" s="16"/>
      <c r="K223" s="4" t="s">
        <v>73</v>
      </c>
      <c r="L223" s="4" t="s">
        <v>348</v>
      </c>
      <c r="M223" s="16" t="s">
        <v>344</v>
      </c>
      <c r="N223" s="30">
        <v>531</v>
      </c>
      <c r="O223" s="16" t="s">
        <v>679</v>
      </c>
      <c r="P223" s="16">
        <v>922</v>
      </c>
      <c r="Q223" s="4" t="s">
        <v>511</v>
      </c>
      <c r="R223" s="4"/>
    </row>
    <row r="224" spans="1:18" ht="28.5">
      <c r="A224" s="44" t="s">
        <v>390</v>
      </c>
      <c r="B224" s="26" t="s">
        <v>86</v>
      </c>
      <c r="C224" s="16"/>
      <c r="D224" s="23">
        <v>1682</v>
      </c>
      <c r="E224" s="4" t="s">
        <v>84</v>
      </c>
      <c r="F224" s="4" t="s">
        <v>229</v>
      </c>
      <c r="G224" s="4" t="s">
        <v>72</v>
      </c>
      <c r="H224" s="66"/>
      <c r="I224" s="16" t="s">
        <v>314</v>
      </c>
      <c r="J224" s="16">
        <v>2008</v>
      </c>
      <c r="K224" s="4" t="s">
        <v>73</v>
      </c>
      <c r="L224" s="4" t="s">
        <v>354</v>
      </c>
      <c r="M224" s="16" t="s">
        <v>343</v>
      </c>
      <c r="N224" s="32">
        <v>1246</v>
      </c>
      <c r="O224" s="24">
        <v>2008</v>
      </c>
      <c r="P224" s="6" t="s">
        <v>584</v>
      </c>
      <c r="Q224" s="4" t="s">
        <v>510</v>
      </c>
      <c r="R224" s="4"/>
    </row>
    <row r="225" spans="1:18" ht="15">
      <c r="A225" s="44" t="s">
        <v>77</v>
      </c>
      <c r="B225" s="26" t="s">
        <v>86</v>
      </c>
      <c r="C225" s="16"/>
      <c r="D225" s="23">
        <v>815</v>
      </c>
      <c r="E225" s="4" t="s">
        <v>84</v>
      </c>
      <c r="F225" s="4" t="s">
        <v>197</v>
      </c>
      <c r="G225" s="4" t="s">
        <v>72</v>
      </c>
      <c r="H225" s="66"/>
      <c r="I225" s="16" t="s">
        <v>305</v>
      </c>
      <c r="J225" s="16">
        <v>2010</v>
      </c>
      <c r="K225" s="4" t="s">
        <v>361</v>
      </c>
      <c r="L225" s="4" t="s">
        <v>199</v>
      </c>
      <c r="M225" s="16" t="s">
        <v>343</v>
      </c>
      <c r="N225" s="32">
        <v>1335</v>
      </c>
      <c r="O225" s="24">
        <v>2010</v>
      </c>
      <c r="P225" s="6" t="s">
        <v>584</v>
      </c>
      <c r="Q225" s="4" t="s">
        <v>510</v>
      </c>
      <c r="R225" s="4"/>
    </row>
    <row r="226" spans="1:18" ht="42.75">
      <c r="A226" s="44" t="s">
        <v>159</v>
      </c>
      <c r="B226" s="26" t="s">
        <v>1</v>
      </c>
      <c r="C226" s="16"/>
      <c r="D226" s="19">
        <v>26756</v>
      </c>
      <c r="E226" s="4" t="s">
        <v>83</v>
      </c>
      <c r="F226" s="4" t="s">
        <v>159</v>
      </c>
      <c r="G226" s="25" t="s">
        <v>620</v>
      </c>
      <c r="H226" s="66"/>
      <c r="I226" s="16"/>
      <c r="J226" s="16"/>
      <c r="K226" s="4" t="s">
        <v>73</v>
      </c>
      <c r="L226" s="4" t="s">
        <v>348</v>
      </c>
      <c r="M226" s="16" t="s">
        <v>356</v>
      </c>
      <c r="N226" s="31">
        <v>2560</v>
      </c>
      <c r="O226" s="16" t="s">
        <v>679</v>
      </c>
      <c r="P226" s="6"/>
      <c r="Q226" s="16"/>
      <c r="R226" s="25" t="s">
        <v>654</v>
      </c>
    </row>
    <row r="227" spans="1:18" ht="15">
      <c r="A227" s="44" t="s">
        <v>391</v>
      </c>
      <c r="B227" s="26" t="s">
        <v>4</v>
      </c>
      <c r="C227" s="16"/>
      <c r="D227" s="23">
        <v>25245</v>
      </c>
      <c r="E227" s="4" t="s">
        <v>3</v>
      </c>
      <c r="F227" s="4" t="s">
        <v>203</v>
      </c>
      <c r="G227" s="4" t="s">
        <v>79</v>
      </c>
      <c r="H227" s="66" t="s">
        <v>509</v>
      </c>
      <c r="I227" s="16"/>
      <c r="J227" s="16"/>
      <c r="K227" s="4" t="s">
        <v>73</v>
      </c>
      <c r="L227" s="4" t="s">
        <v>82</v>
      </c>
      <c r="M227" s="16" t="s">
        <v>344</v>
      </c>
      <c r="N227" s="30">
        <v>637</v>
      </c>
      <c r="O227" s="16" t="s">
        <v>679</v>
      </c>
      <c r="P227" s="16">
        <v>922</v>
      </c>
      <c r="Q227" s="4" t="s">
        <v>511</v>
      </c>
      <c r="R227" s="4"/>
    </row>
    <row r="228" spans="1:18" ht="15">
      <c r="A228" s="44" t="s">
        <v>60</v>
      </c>
      <c r="B228" s="26" t="s">
        <v>4</v>
      </c>
      <c r="C228" s="16"/>
      <c r="D228" s="19">
        <v>18331</v>
      </c>
      <c r="E228" s="4" t="s">
        <v>83</v>
      </c>
      <c r="F228" s="4" t="s">
        <v>223</v>
      </c>
      <c r="G228" s="27"/>
      <c r="H228" s="66"/>
      <c r="I228" s="16"/>
      <c r="J228" s="16"/>
      <c r="K228" s="4"/>
      <c r="L228" s="4"/>
      <c r="M228" s="16" t="s">
        <v>343</v>
      </c>
      <c r="N228" s="30">
        <v>1192</v>
      </c>
      <c r="O228" s="16" t="s">
        <v>673</v>
      </c>
      <c r="P228" s="6"/>
      <c r="Q228" s="4"/>
      <c r="R228" s="4"/>
    </row>
    <row r="229" spans="1:18" ht="15">
      <c r="A229" s="44" t="s">
        <v>190</v>
      </c>
      <c r="B229" s="26" t="s">
        <v>86</v>
      </c>
      <c r="C229" s="16"/>
      <c r="D229" s="23">
        <v>8876</v>
      </c>
      <c r="E229" s="4" t="s">
        <v>3</v>
      </c>
      <c r="F229" s="4" t="s">
        <v>222</v>
      </c>
      <c r="G229" s="4" t="s">
        <v>72</v>
      </c>
      <c r="H229" s="66"/>
      <c r="I229" s="16" t="s">
        <v>307</v>
      </c>
      <c r="J229" s="16">
        <v>2020</v>
      </c>
      <c r="K229" s="4" t="s">
        <v>73</v>
      </c>
      <c r="L229" s="4" t="s">
        <v>348</v>
      </c>
      <c r="M229" s="16" t="s">
        <v>356</v>
      </c>
      <c r="N229" s="32">
        <v>53</v>
      </c>
      <c r="O229" s="24">
        <v>2020</v>
      </c>
      <c r="P229" s="6"/>
      <c r="Q229" s="4" t="s">
        <v>511</v>
      </c>
      <c r="R229" s="4" t="s">
        <v>575</v>
      </c>
    </row>
    <row r="230" spans="1:18" ht="15">
      <c r="A230" s="44" t="s">
        <v>68</v>
      </c>
      <c r="B230" s="26" t="s">
        <v>86</v>
      </c>
      <c r="C230" s="16"/>
      <c r="D230" s="23">
        <v>393</v>
      </c>
      <c r="E230" s="4" t="s">
        <v>84</v>
      </c>
      <c r="F230" s="4" t="s">
        <v>197</v>
      </c>
      <c r="G230" s="4" t="s">
        <v>72</v>
      </c>
      <c r="H230" s="66"/>
      <c r="I230" s="16" t="s">
        <v>304</v>
      </c>
      <c r="J230" s="16">
        <v>2001</v>
      </c>
      <c r="K230" s="4" t="s">
        <v>361</v>
      </c>
      <c r="L230" s="4" t="s">
        <v>351</v>
      </c>
      <c r="M230" s="16" t="s">
        <v>343</v>
      </c>
      <c r="N230" s="32">
        <v>1334</v>
      </c>
      <c r="O230" s="16">
        <v>2001</v>
      </c>
      <c r="P230" s="6" t="s">
        <v>584</v>
      </c>
      <c r="Q230" s="4" t="s">
        <v>510</v>
      </c>
      <c r="R230" s="4"/>
    </row>
    <row r="231" spans="1:18" ht="15">
      <c r="A231" s="44" t="s">
        <v>392</v>
      </c>
      <c r="B231" s="26" t="s">
        <v>4</v>
      </c>
      <c r="C231" s="16"/>
      <c r="D231" s="19">
        <v>13246</v>
      </c>
      <c r="E231" s="4" t="s">
        <v>3</v>
      </c>
      <c r="F231" s="4" t="s">
        <v>204</v>
      </c>
      <c r="G231" s="4" t="s">
        <v>72</v>
      </c>
      <c r="H231" s="66"/>
      <c r="I231" s="16" t="s">
        <v>333</v>
      </c>
      <c r="J231" s="16">
        <v>2018</v>
      </c>
      <c r="K231" s="4" t="s">
        <v>73</v>
      </c>
      <c r="L231" s="4" t="s">
        <v>348</v>
      </c>
      <c r="M231" s="16" t="s">
        <v>344</v>
      </c>
      <c r="N231" s="30">
        <v>537</v>
      </c>
      <c r="O231" s="24">
        <v>2018</v>
      </c>
      <c r="P231" s="16">
        <v>922</v>
      </c>
      <c r="Q231" s="4" t="s">
        <v>511</v>
      </c>
      <c r="R231" s="4"/>
    </row>
    <row r="232" spans="1:18" ht="15">
      <c r="A232" s="44" t="s">
        <v>51</v>
      </c>
      <c r="B232" s="26" t="s">
        <v>4</v>
      </c>
      <c r="C232" s="16"/>
      <c r="D232" s="23">
        <v>3173</v>
      </c>
      <c r="E232" s="4" t="s">
        <v>84</v>
      </c>
      <c r="F232" s="4" t="s">
        <v>212</v>
      </c>
      <c r="G232" s="4" t="s">
        <v>72</v>
      </c>
      <c r="H232" s="66"/>
      <c r="I232" s="16" t="s">
        <v>549</v>
      </c>
      <c r="J232" s="16">
        <v>2018</v>
      </c>
      <c r="K232" s="4" t="s">
        <v>73</v>
      </c>
      <c r="L232" s="4" t="s">
        <v>348</v>
      </c>
      <c r="M232" s="16" t="s">
        <v>344</v>
      </c>
      <c r="N232" s="30">
        <v>535</v>
      </c>
      <c r="O232" s="24">
        <v>2018</v>
      </c>
      <c r="P232" s="6"/>
      <c r="Q232" s="4" t="s">
        <v>576</v>
      </c>
      <c r="R232" s="4"/>
    </row>
    <row r="233" spans="1:18" ht="15">
      <c r="A233" s="44" t="s">
        <v>393</v>
      </c>
      <c r="B233" s="26" t="s">
        <v>4</v>
      </c>
      <c r="C233" s="16"/>
      <c r="D233" s="23">
        <v>5893</v>
      </c>
      <c r="E233" s="4" t="s">
        <v>84</v>
      </c>
      <c r="F233" s="4" t="s">
        <v>212</v>
      </c>
      <c r="G233" s="4" t="s">
        <v>79</v>
      </c>
      <c r="H233" s="66" t="s">
        <v>598</v>
      </c>
      <c r="I233" s="16"/>
      <c r="J233" s="16"/>
      <c r="K233" s="4" t="s">
        <v>73</v>
      </c>
      <c r="L233" s="4" t="s">
        <v>82</v>
      </c>
      <c r="M233" s="16" t="s">
        <v>358</v>
      </c>
      <c r="N233" s="30">
        <v>536</v>
      </c>
      <c r="O233" s="16" t="s">
        <v>679</v>
      </c>
      <c r="P233" s="16">
        <v>959</v>
      </c>
      <c r="Q233" s="4" t="s">
        <v>511</v>
      </c>
      <c r="R233" s="4"/>
    </row>
    <row r="234" spans="1:18" ht="15">
      <c r="A234" s="44" t="s">
        <v>160</v>
      </c>
      <c r="B234" s="26" t="s">
        <v>4</v>
      </c>
      <c r="C234" s="16"/>
      <c r="D234" s="19">
        <v>43012</v>
      </c>
      <c r="E234" s="4" t="s">
        <v>3</v>
      </c>
      <c r="F234" s="4" t="s">
        <v>204</v>
      </c>
      <c r="G234" s="4" t="s">
        <v>72</v>
      </c>
      <c r="H234" s="66"/>
      <c r="I234" s="16" t="s">
        <v>270</v>
      </c>
      <c r="J234" s="16">
        <v>2017</v>
      </c>
      <c r="K234" s="4" t="s">
        <v>73</v>
      </c>
      <c r="L234" s="4" t="s">
        <v>348</v>
      </c>
      <c r="M234" s="16" t="s">
        <v>356</v>
      </c>
      <c r="N234" s="30">
        <v>7800</v>
      </c>
      <c r="O234" s="24">
        <v>2017</v>
      </c>
      <c r="P234" s="6"/>
      <c r="Q234" s="4" t="s">
        <v>511</v>
      </c>
      <c r="R234" s="4"/>
    </row>
    <row r="235" spans="1:18" ht="15">
      <c r="A235" s="44" t="s">
        <v>161</v>
      </c>
      <c r="B235" s="26" t="s">
        <v>4</v>
      </c>
      <c r="C235" s="16"/>
      <c r="D235" s="19">
        <v>5930</v>
      </c>
      <c r="E235" s="4" t="s">
        <v>85</v>
      </c>
      <c r="F235" s="4" t="s">
        <v>202</v>
      </c>
      <c r="G235" s="4"/>
      <c r="H235" s="66"/>
      <c r="I235" s="16"/>
      <c r="J235" s="16"/>
      <c r="K235" s="4"/>
      <c r="L235" s="4"/>
      <c r="M235" s="16" t="s">
        <v>356</v>
      </c>
      <c r="N235" s="30">
        <v>171</v>
      </c>
      <c r="O235" s="16" t="s">
        <v>679</v>
      </c>
      <c r="P235" s="6"/>
      <c r="Q235" s="4"/>
      <c r="R235" s="4"/>
    </row>
    <row r="236" spans="1:18" ht="15">
      <c r="A236" s="44" t="s">
        <v>162</v>
      </c>
      <c r="B236" s="26" t="s">
        <v>1</v>
      </c>
      <c r="C236" s="16"/>
      <c r="D236" s="19">
        <v>247957</v>
      </c>
      <c r="E236" s="4" t="s">
        <v>85</v>
      </c>
      <c r="F236" s="4" t="s">
        <v>162</v>
      </c>
      <c r="G236" s="4" t="s">
        <v>79</v>
      </c>
      <c r="H236" s="66" t="s">
        <v>518</v>
      </c>
      <c r="I236" s="16"/>
      <c r="J236" s="16"/>
      <c r="K236" s="4" t="s">
        <v>73</v>
      </c>
      <c r="L236" s="4" t="s">
        <v>82</v>
      </c>
      <c r="M236" s="16" t="s">
        <v>356</v>
      </c>
      <c r="N236" s="31">
        <v>7900</v>
      </c>
      <c r="O236" s="16" t="s">
        <v>679</v>
      </c>
      <c r="P236" s="6"/>
      <c r="Q236" s="4" t="s">
        <v>511</v>
      </c>
      <c r="R236" s="4"/>
    </row>
    <row r="237" spans="1:18" ht="28.5">
      <c r="A237" s="44" t="s">
        <v>67</v>
      </c>
      <c r="B237" s="26" t="s">
        <v>86</v>
      </c>
      <c r="C237" s="16"/>
      <c r="D237" s="23">
        <v>1644</v>
      </c>
      <c r="E237" s="4" t="s">
        <v>84</v>
      </c>
      <c r="F237" s="4" t="s">
        <v>216</v>
      </c>
      <c r="G237" s="4" t="s">
        <v>72</v>
      </c>
      <c r="H237" s="66"/>
      <c r="I237" s="16" t="s">
        <v>289</v>
      </c>
      <c r="J237" s="16">
        <v>2009</v>
      </c>
      <c r="K237" s="4" t="s">
        <v>73</v>
      </c>
      <c r="L237" s="4" t="s">
        <v>354</v>
      </c>
      <c r="M237" s="16" t="s">
        <v>344</v>
      </c>
      <c r="N237" s="33">
        <v>636</v>
      </c>
      <c r="O237" s="24">
        <v>2009</v>
      </c>
      <c r="P237" s="6"/>
      <c r="Q237" s="4" t="s">
        <v>510</v>
      </c>
      <c r="R237" s="4"/>
    </row>
    <row r="238" spans="1:18" ht="15">
      <c r="A238" s="44" t="s">
        <v>163</v>
      </c>
      <c r="B238" s="26" t="s">
        <v>1</v>
      </c>
      <c r="C238" s="16"/>
      <c r="D238" s="19">
        <v>36094</v>
      </c>
      <c r="E238" s="4" t="s">
        <v>84</v>
      </c>
      <c r="F238" s="4" t="s">
        <v>163</v>
      </c>
      <c r="G238" s="64" t="s">
        <v>81</v>
      </c>
      <c r="H238" s="66"/>
      <c r="I238" s="16" t="s">
        <v>271</v>
      </c>
      <c r="J238" s="16">
        <v>2014</v>
      </c>
      <c r="K238" s="4" t="s">
        <v>73</v>
      </c>
      <c r="L238" s="4" t="s">
        <v>82</v>
      </c>
      <c r="M238" s="16" t="s">
        <v>356</v>
      </c>
      <c r="N238" s="31">
        <v>8000</v>
      </c>
      <c r="O238" s="16" t="s">
        <v>679</v>
      </c>
      <c r="P238" s="6"/>
      <c r="Q238" s="4" t="s">
        <v>566</v>
      </c>
      <c r="R238" s="4"/>
    </row>
    <row r="239" spans="1:18" ht="15">
      <c r="A239" s="44" t="s">
        <v>164</v>
      </c>
      <c r="B239" s="26" t="s">
        <v>4</v>
      </c>
      <c r="C239" s="16"/>
      <c r="D239" s="19">
        <v>22683</v>
      </c>
      <c r="E239" s="4" t="s">
        <v>85</v>
      </c>
      <c r="F239" s="4" t="s">
        <v>202</v>
      </c>
      <c r="G239" s="4" t="s">
        <v>79</v>
      </c>
      <c r="H239" s="66" t="s">
        <v>272</v>
      </c>
      <c r="I239" s="16"/>
      <c r="J239" s="16"/>
      <c r="K239" s="4" t="s">
        <v>73</v>
      </c>
      <c r="L239" s="4" t="s">
        <v>348</v>
      </c>
      <c r="M239" s="16" t="s">
        <v>356</v>
      </c>
      <c r="N239" s="30">
        <v>195</v>
      </c>
      <c r="O239" s="16" t="s">
        <v>679</v>
      </c>
      <c r="P239" s="6"/>
      <c r="Q239" s="4" t="s">
        <v>511</v>
      </c>
      <c r="R239" s="4"/>
    </row>
    <row r="240" spans="1:18" ht="15">
      <c r="A240" s="44" t="s">
        <v>191</v>
      </c>
      <c r="B240" s="26" t="s">
        <v>86</v>
      </c>
      <c r="C240" s="16"/>
      <c r="D240" s="19">
        <v>5343</v>
      </c>
      <c r="E240" s="4" t="s">
        <v>3</v>
      </c>
      <c r="F240" s="4" t="s">
        <v>222</v>
      </c>
      <c r="G240" s="4" t="s">
        <v>72</v>
      </c>
      <c r="H240" s="66"/>
      <c r="I240" s="66" t="s">
        <v>499</v>
      </c>
      <c r="J240" s="16">
        <v>2021</v>
      </c>
      <c r="K240" s="4" t="s">
        <v>361</v>
      </c>
      <c r="L240" s="4" t="s">
        <v>352</v>
      </c>
      <c r="M240" s="16" t="s">
        <v>356</v>
      </c>
      <c r="N240" s="33">
        <v>1167</v>
      </c>
      <c r="O240" s="24">
        <v>2021</v>
      </c>
      <c r="P240" s="6"/>
      <c r="Q240" s="4" t="s">
        <v>511</v>
      </c>
      <c r="R240" s="4"/>
    </row>
    <row r="241" spans="1:18" ht="15">
      <c r="A241" s="44" t="s">
        <v>95</v>
      </c>
      <c r="B241" s="26" t="s">
        <v>1</v>
      </c>
      <c r="C241" s="16"/>
      <c r="D241" s="23">
        <v>23144</v>
      </c>
      <c r="E241" s="4" t="s">
        <v>85</v>
      </c>
      <c r="F241" s="4" t="s">
        <v>220</v>
      </c>
      <c r="G241" s="4" t="s">
        <v>72</v>
      </c>
      <c r="H241" s="66"/>
      <c r="I241" s="16" t="s">
        <v>273</v>
      </c>
      <c r="J241" s="16">
        <v>2017</v>
      </c>
      <c r="K241" s="4" t="s">
        <v>73</v>
      </c>
      <c r="L241" s="4" t="s">
        <v>348</v>
      </c>
      <c r="M241" s="16" t="s">
        <v>344</v>
      </c>
      <c r="N241" s="31">
        <v>638</v>
      </c>
      <c r="O241" s="24">
        <v>2017</v>
      </c>
      <c r="P241" s="16">
        <v>922</v>
      </c>
      <c r="Q241" s="4" t="s">
        <v>511</v>
      </c>
      <c r="R241" s="4" t="s">
        <v>571</v>
      </c>
    </row>
    <row r="242" spans="1:18" ht="15">
      <c r="A242" s="44" t="s">
        <v>394</v>
      </c>
      <c r="B242" s="26" t="s">
        <v>86</v>
      </c>
      <c r="C242" s="16"/>
      <c r="D242" s="23">
        <v>2459</v>
      </c>
      <c r="E242" s="4" t="s">
        <v>83</v>
      </c>
      <c r="F242" s="4" t="s">
        <v>209</v>
      </c>
      <c r="G242" s="4" t="s">
        <v>72</v>
      </c>
      <c r="H242" s="66"/>
      <c r="I242" s="16" t="s">
        <v>285</v>
      </c>
      <c r="J242" s="16">
        <v>2005</v>
      </c>
      <c r="K242" s="4" t="s">
        <v>73</v>
      </c>
      <c r="L242" s="4" t="s">
        <v>353</v>
      </c>
      <c r="M242" s="16" t="s">
        <v>343</v>
      </c>
      <c r="N242" s="31">
        <v>1347</v>
      </c>
      <c r="O242" s="24">
        <v>2005</v>
      </c>
      <c r="P242" s="6"/>
      <c r="Q242" s="4"/>
      <c r="R242" s="4"/>
    </row>
    <row r="243" spans="1:18" ht="15">
      <c r="A243" s="44" t="s">
        <v>165</v>
      </c>
      <c r="B243" s="26" t="s">
        <v>4</v>
      </c>
      <c r="C243" s="16"/>
      <c r="D243" s="19">
        <v>7297</v>
      </c>
      <c r="E243" s="4" t="s">
        <v>84</v>
      </c>
      <c r="F243" s="4" t="s">
        <v>165</v>
      </c>
      <c r="G243" s="4" t="s">
        <v>72</v>
      </c>
      <c r="H243" s="66"/>
      <c r="I243" s="16" t="s">
        <v>550</v>
      </c>
      <c r="J243" s="16">
        <v>2019</v>
      </c>
      <c r="K243" s="4" t="s">
        <v>345</v>
      </c>
      <c r="L243" s="4" t="s">
        <v>349</v>
      </c>
      <c r="M243" s="16" t="s">
        <v>356</v>
      </c>
      <c r="N243" s="30">
        <v>4100</v>
      </c>
      <c r="O243" s="24">
        <v>2019</v>
      </c>
      <c r="P243" s="6"/>
      <c r="Q243" s="4" t="s">
        <v>511</v>
      </c>
      <c r="R243" s="4"/>
    </row>
    <row r="244" spans="1:18" ht="15">
      <c r="A244" s="44" t="s">
        <v>166</v>
      </c>
      <c r="B244" s="26" t="s">
        <v>1</v>
      </c>
      <c r="C244" s="16"/>
      <c r="D244" s="19">
        <v>40409</v>
      </c>
      <c r="E244" s="4" t="s">
        <v>98</v>
      </c>
      <c r="F244" s="4" t="s">
        <v>166</v>
      </c>
      <c r="G244" s="4" t="s">
        <v>72</v>
      </c>
      <c r="I244" s="66" t="s">
        <v>611</v>
      </c>
      <c r="J244" s="16">
        <v>2022</v>
      </c>
      <c r="K244" s="4" t="s">
        <v>73</v>
      </c>
      <c r="L244" s="4" t="s">
        <v>82</v>
      </c>
      <c r="M244" s="16" t="s">
        <v>356</v>
      </c>
      <c r="N244" s="31">
        <v>2620</v>
      </c>
      <c r="O244" s="16">
        <v>2022</v>
      </c>
      <c r="P244" s="6"/>
      <c r="Q244" s="4" t="s">
        <v>511</v>
      </c>
      <c r="R244" s="4"/>
    </row>
    <row r="245" spans="1:18" ht="15">
      <c r="A245" s="44" t="s">
        <v>167</v>
      </c>
      <c r="B245" s="26" t="s">
        <v>1</v>
      </c>
      <c r="C245" s="16"/>
      <c r="D245" s="19">
        <v>59031</v>
      </c>
      <c r="E245" s="4" t="s">
        <v>3</v>
      </c>
      <c r="F245" s="4" t="s">
        <v>167</v>
      </c>
      <c r="G245" s="4" t="s">
        <v>79</v>
      </c>
      <c r="H245" s="66" t="s">
        <v>415</v>
      </c>
      <c r="I245" s="16"/>
      <c r="J245" s="16"/>
      <c r="K245" s="4" t="s">
        <v>73</v>
      </c>
      <c r="L245" s="4" t="s">
        <v>82</v>
      </c>
      <c r="M245" s="16" t="s">
        <v>356</v>
      </c>
      <c r="N245" s="31">
        <v>6800</v>
      </c>
      <c r="O245" s="16" t="s">
        <v>679</v>
      </c>
      <c r="P245" s="6"/>
      <c r="Q245" s="4" t="s">
        <v>511</v>
      </c>
      <c r="R245" s="4"/>
    </row>
    <row r="246" spans="1:18" ht="15">
      <c r="A246" s="44" t="s">
        <v>168</v>
      </c>
      <c r="B246" s="26" t="s">
        <v>1</v>
      </c>
      <c r="C246" s="16"/>
      <c r="D246" s="19">
        <v>40231</v>
      </c>
      <c r="E246" s="4" t="s">
        <v>3</v>
      </c>
      <c r="F246" s="4" t="s">
        <v>233</v>
      </c>
      <c r="G246" s="4"/>
      <c r="H246" s="66"/>
      <c r="I246" s="16"/>
      <c r="J246" s="16"/>
      <c r="K246" s="4" t="s">
        <v>73</v>
      </c>
      <c r="L246" s="4" t="s">
        <v>82</v>
      </c>
      <c r="M246" s="16" t="s">
        <v>356</v>
      </c>
      <c r="N246" s="31">
        <v>9500</v>
      </c>
      <c r="O246" s="16" t="s">
        <v>679</v>
      </c>
      <c r="P246" s="6"/>
      <c r="Q246" s="4"/>
      <c r="R246" s="4"/>
    </row>
    <row r="247" spans="1:18" ht="15">
      <c r="A247" s="44" t="s">
        <v>169</v>
      </c>
      <c r="B247" s="26" t="s">
        <v>1</v>
      </c>
      <c r="C247" s="16"/>
      <c r="D247" s="19">
        <v>57105</v>
      </c>
      <c r="E247" s="4" t="s">
        <v>83</v>
      </c>
      <c r="F247" s="4" t="s">
        <v>169</v>
      </c>
      <c r="G247" s="4" t="s">
        <v>79</v>
      </c>
      <c r="H247" s="66" t="s">
        <v>602</v>
      </c>
      <c r="I247" s="16"/>
      <c r="J247" s="16"/>
      <c r="K247" s="4" t="s">
        <v>361</v>
      </c>
      <c r="L247" s="4" t="s">
        <v>353</v>
      </c>
      <c r="M247" s="16" t="s">
        <v>356</v>
      </c>
      <c r="N247" s="31">
        <v>2630</v>
      </c>
      <c r="O247" s="16" t="s">
        <v>679</v>
      </c>
      <c r="P247" s="6"/>
      <c r="Q247" s="4" t="s">
        <v>511</v>
      </c>
      <c r="R247" s="4"/>
    </row>
    <row r="248" spans="1:18" ht="15">
      <c r="A248" s="44" t="s">
        <v>170</v>
      </c>
      <c r="B248" s="26" t="s">
        <v>4</v>
      </c>
      <c r="C248" s="16"/>
      <c r="D248" s="19">
        <v>18128</v>
      </c>
      <c r="E248" s="4" t="s">
        <v>3</v>
      </c>
      <c r="F248" s="4" t="s">
        <v>170</v>
      </c>
      <c r="G248" s="4" t="s">
        <v>72</v>
      </c>
      <c r="H248" s="66"/>
      <c r="I248" s="16" t="s">
        <v>508</v>
      </c>
      <c r="J248" s="16">
        <v>2019</v>
      </c>
      <c r="K248" s="4" t="s">
        <v>73</v>
      </c>
      <c r="L248" s="4" t="s">
        <v>82</v>
      </c>
      <c r="M248" s="16" t="s">
        <v>356</v>
      </c>
      <c r="N248" s="30">
        <v>2300</v>
      </c>
      <c r="O248" s="24">
        <v>2019</v>
      </c>
      <c r="P248" s="6"/>
      <c r="Q248" s="4" t="s">
        <v>511</v>
      </c>
      <c r="R248" s="4"/>
    </row>
    <row r="249" spans="1:18" ht="15">
      <c r="A249" s="44" t="s">
        <v>171</v>
      </c>
      <c r="B249" s="26" t="s">
        <v>1</v>
      </c>
      <c r="C249" s="16"/>
      <c r="D249" s="19">
        <v>39896</v>
      </c>
      <c r="E249" s="4" t="s">
        <v>3</v>
      </c>
      <c r="F249" s="4" t="s">
        <v>233</v>
      </c>
      <c r="G249" s="4" t="s">
        <v>72</v>
      </c>
      <c r="H249" s="66"/>
      <c r="I249" s="16" t="s">
        <v>329</v>
      </c>
      <c r="J249" s="16">
        <v>2019</v>
      </c>
      <c r="K249" s="4" t="s">
        <v>73</v>
      </c>
      <c r="L249" s="4" t="s">
        <v>348</v>
      </c>
      <c r="M249" s="16" t="s">
        <v>356</v>
      </c>
      <c r="N249" s="31">
        <v>9600</v>
      </c>
      <c r="O249" s="24">
        <v>2019</v>
      </c>
      <c r="P249" s="6"/>
      <c r="Q249" s="4" t="s">
        <v>511</v>
      </c>
      <c r="R249" s="4"/>
    </row>
    <row r="250" spans="1:18" ht="15">
      <c r="A250" s="44" t="s">
        <v>172</v>
      </c>
      <c r="B250" s="26" t="s">
        <v>4</v>
      </c>
      <c r="C250" s="16"/>
      <c r="D250" s="19">
        <v>6128</v>
      </c>
      <c r="E250" s="4" t="s">
        <v>2</v>
      </c>
      <c r="F250" s="4" t="s">
        <v>200</v>
      </c>
      <c r="G250" s="4" t="s">
        <v>81</v>
      </c>
      <c r="H250" s="66"/>
      <c r="I250" s="16"/>
      <c r="J250" s="16"/>
      <c r="K250" s="4"/>
      <c r="L250" s="4"/>
      <c r="M250" s="16" t="s">
        <v>356</v>
      </c>
      <c r="N250" s="30">
        <v>1137</v>
      </c>
      <c r="O250" s="16" t="s">
        <v>679</v>
      </c>
      <c r="P250" s="6"/>
      <c r="Q250" s="4"/>
      <c r="R250" s="4"/>
    </row>
    <row r="251" spans="1:18" ht="15">
      <c r="A251" s="44" t="s">
        <v>173</v>
      </c>
      <c r="B251" s="26" t="s">
        <v>1</v>
      </c>
      <c r="C251" s="16"/>
      <c r="D251" s="19">
        <v>43304</v>
      </c>
      <c r="E251" s="4" t="s">
        <v>3</v>
      </c>
      <c r="F251" s="4" t="s">
        <v>233</v>
      </c>
      <c r="G251" s="4" t="s">
        <v>81</v>
      </c>
      <c r="H251" s="66"/>
      <c r="I251" s="16"/>
      <c r="J251" s="16"/>
      <c r="K251" s="4" t="s">
        <v>73</v>
      </c>
      <c r="L251" s="4" t="s">
        <v>82</v>
      </c>
      <c r="M251" s="16" t="s">
        <v>356</v>
      </c>
      <c r="N251" s="31">
        <v>8200</v>
      </c>
      <c r="O251" s="16" t="s">
        <v>679</v>
      </c>
      <c r="P251" s="6"/>
      <c r="Q251" s="4"/>
      <c r="R251" s="4"/>
    </row>
    <row r="252" spans="1:18" ht="15">
      <c r="A252" s="44" t="s">
        <v>174</v>
      </c>
      <c r="B252" s="26" t="s">
        <v>1</v>
      </c>
      <c r="C252" s="16"/>
      <c r="D252" s="19">
        <v>23820</v>
      </c>
      <c r="E252" s="4" t="s">
        <v>83</v>
      </c>
      <c r="F252" s="4" t="s">
        <v>174</v>
      </c>
      <c r="G252" s="4"/>
      <c r="H252" s="66"/>
      <c r="I252" s="16"/>
      <c r="J252" s="16"/>
      <c r="K252" s="4"/>
      <c r="L252" s="4"/>
      <c r="M252" s="16" t="s">
        <v>356</v>
      </c>
      <c r="N252" s="31">
        <v>1034</v>
      </c>
      <c r="O252" s="16" t="s">
        <v>673</v>
      </c>
      <c r="P252" s="6"/>
      <c r="Q252" s="4"/>
      <c r="R252" s="4" t="s">
        <v>676</v>
      </c>
    </row>
    <row r="253" spans="1:18" ht="15">
      <c r="A253" s="44" t="s">
        <v>175</v>
      </c>
      <c r="B253" s="26" t="s">
        <v>4</v>
      </c>
      <c r="C253" s="16"/>
      <c r="D253" s="19">
        <v>11001</v>
      </c>
      <c r="E253" s="4" t="s">
        <v>85</v>
      </c>
      <c r="F253" s="4" t="s">
        <v>213</v>
      </c>
      <c r="G253" s="4" t="s">
        <v>72</v>
      </c>
      <c r="I253" s="66" t="s">
        <v>520</v>
      </c>
      <c r="J253" s="16">
        <v>2022</v>
      </c>
      <c r="K253" s="4" t="s">
        <v>73</v>
      </c>
      <c r="L253" s="4" t="s">
        <v>348</v>
      </c>
      <c r="M253" s="16" t="s">
        <v>356</v>
      </c>
      <c r="N253" s="30">
        <v>469</v>
      </c>
      <c r="O253" s="16">
        <v>2022</v>
      </c>
      <c r="P253" s="6"/>
      <c r="Q253" s="4" t="s">
        <v>511</v>
      </c>
      <c r="R253" s="4"/>
    </row>
    <row r="254" spans="1:18" ht="15">
      <c r="A254" s="44" t="s">
        <v>176</v>
      </c>
      <c r="B254" s="26" t="s">
        <v>1</v>
      </c>
      <c r="C254" s="16"/>
      <c r="D254" s="19">
        <v>22512</v>
      </c>
      <c r="E254" s="4" t="s">
        <v>84</v>
      </c>
      <c r="F254" s="4" t="s">
        <v>176</v>
      </c>
      <c r="G254" s="4" t="s">
        <v>72</v>
      </c>
      <c r="H254" s="66"/>
      <c r="I254" s="16" t="s">
        <v>274</v>
      </c>
      <c r="J254" s="16">
        <v>2015</v>
      </c>
      <c r="K254" s="4" t="s">
        <v>73</v>
      </c>
      <c r="L254" s="4" t="s">
        <v>348</v>
      </c>
      <c r="M254" s="16" t="s">
        <v>356</v>
      </c>
      <c r="N254" s="31">
        <v>2800</v>
      </c>
      <c r="O254" s="16">
        <v>2015</v>
      </c>
      <c r="P254" s="6"/>
      <c r="Q254" s="4" t="s">
        <v>511</v>
      </c>
      <c r="R254" s="4"/>
    </row>
    <row r="255" spans="1:18" ht="28.5">
      <c r="A255" s="4" t="s">
        <v>412</v>
      </c>
      <c r="B255" s="26" t="s">
        <v>86</v>
      </c>
      <c r="C255" s="16"/>
      <c r="D255" s="23">
        <v>1139</v>
      </c>
      <c r="E255" s="4" t="s">
        <v>83</v>
      </c>
      <c r="F255" s="4" t="s">
        <v>209</v>
      </c>
      <c r="G255" s="4" t="s">
        <v>72</v>
      </c>
      <c r="H255" s="66"/>
      <c r="I255" s="17" t="s">
        <v>277</v>
      </c>
      <c r="J255" s="16">
        <v>2003</v>
      </c>
      <c r="K255" s="4" t="s">
        <v>73</v>
      </c>
      <c r="L255" s="4" t="s">
        <v>354</v>
      </c>
      <c r="M255" s="16" t="s">
        <v>343</v>
      </c>
      <c r="N255" s="33">
        <v>1346</v>
      </c>
      <c r="O255" s="24">
        <v>2003</v>
      </c>
      <c r="P255" s="6"/>
      <c r="Q255" s="4"/>
      <c r="R255" s="4"/>
    </row>
    <row r="256" spans="1:18" ht="28.5">
      <c r="A256" s="44" t="s">
        <v>52</v>
      </c>
      <c r="B256" s="26" t="s">
        <v>4</v>
      </c>
      <c r="C256" s="16"/>
      <c r="D256" s="23">
        <v>7728</v>
      </c>
      <c r="E256" s="4" t="s">
        <v>84</v>
      </c>
      <c r="F256" s="4" t="s">
        <v>214</v>
      </c>
      <c r="G256" s="4" t="s">
        <v>72</v>
      </c>
      <c r="H256" s="66"/>
      <c r="I256" s="16" t="s">
        <v>551</v>
      </c>
      <c r="J256" s="16">
        <v>2018</v>
      </c>
      <c r="K256" s="4" t="s">
        <v>73</v>
      </c>
      <c r="L256" s="4" t="s">
        <v>348</v>
      </c>
      <c r="M256" s="16" t="s">
        <v>358</v>
      </c>
      <c r="N256" s="30">
        <v>543</v>
      </c>
      <c r="O256" s="24">
        <v>2018</v>
      </c>
      <c r="P256" s="16">
        <v>959</v>
      </c>
      <c r="Q256" s="4" t="s">
        <v>511</v>
      </c>
      <c r="R256" s="4"/>
    </row>
    <row r="257" spans="1:18" ht="15">
      <c r="A257" s="44" t="s">
        <v>76</v>
      </c>
      <c r="B257" s="26" t="s">
        <v>86</v>
      </c>
      <c r="C257" s="16"/>
      <c r="D257" s="23">
        <v>643</v>
      </c>
      <c r="E257" s="4" t="s">
        <v>3</v>
      </c>
      <c r="F257" s="4" t="s">
        <v>219</v>
      </c>
      <c r="G257" s="5"/>
      <c r="H257" s="66"/>
      <c r="I257" s="16"/>
      <c r="J257" s="16"/>
      <c r="K257" s="4"/>
      <c r="L257" s="4"/>
      <c r="M257" s="16" t="s">
        <v>344</v>
      </c>
      <c r="N257" s="33">
        <v>990</v>
      </c>
      <c r="O257" s="16" t="s">
        <v>679</v>
      </c>
      <c r="P257" s="6"/>
      <c r="Q257" s="4"/>
      <c r="R257" s="4"/>
    </row>
    <row r="258" spans="1:18" ht="15">
      <c r="A258" s="44" t="s">
        <v>177</v>
      </c>
      <c r="B258" s="26" t="s">
        <v>1</v>
      </c>
      <c r="C258" s="16"/>
      <c r="D258" s="19">
        <v>61800</v>
      </c>
      <c r="E258" s="64" t="s">
        <v>85</v>
      </c>
      <c r="F258" s="4" t="s">
        <v>177</v>
      </c>
      <c r="G258" s="64" t="s">
        <v>79</v>
      </c>
      <c r="H258" s="66" t="s">
        <v>685</v>
      </c>
      <c r="I258" s="16"/>
      <c r="J258" s="16"/>
      <c r="K258" s="4" t="s">
        <v>361</v>
      </c>
      <c r="L258" s="4" t="s">
        <v>351</v>
      </c>
      <c r="M258" s="16" t="s">
        <v>356</v>
      </c>
      <c r="N258" s="31">
        <v>2640</v>
      </c>
      <c r="O258" s="16" t="s">
        <v>679</v>
      </c>
      <c r="P258" s="6"/>
      <c r="Q258" s="4"/>
      <c r="R258" s="4"/>
    </row>
    <row r="259" spans="1:18" ht="15">
      <c r="A259" s="44" t="s">
        <v>178</v>
      </c>
      <c r="B259" s="26" t="s">
        <v>4</v>
      </c>
      <c r="C259" s="16"/>
      <c r="D259" s="19">
        <v>3148</v>
      </c>
      <c r="E259" s="4" t="s">
        <v>84</v>
      </c>
      <c r="F259" s="4" t="s">
        <v>224</v>
      </c>
      <c r="G259" s="4"/>
      <c r="H259" s="66"/>
      <c r="I259" s="16"/>
      <c r="J259" s="16"/>
      <c r="K259" s="4"/>
      <c r="L259" s="4"/>
      <c r="M259" s="16" t="s">
        <v>356</v>
      </c>
      <c r="N259" s="30">
        <v>26</v>
      </c>
      <c r="O259" s="16" t="s">
        <v>679</v>
      </c>
      <c r="P259" s="6"/>
      <c r="Q259" s="4"/>
      <c r="R259" s="4"/>
    </row>
    <row r="260" spans="1:18" ht="15">
      <c r="A260" s="44" t="s">
        <v>179</v>
      </c>
      <c r="B260" s="26" t="s">
        <v>1</v>
      </c>
      <c r="C260" s="16"/>
      <c r="D260" s="19">
        <v>254384</v>
      </c>
      <c r="E260" s="4" t="s">
        <v>85</v>
      </c>
      <c r="F260" s="4" t="s">
        <v>179</v>
      </c>
      <c r="G260" s="4" t="s">
        <v>72</v>
      </c>
      <c r="H260" s="66"/>
      <c r="I260" s="16" t="s">
        <v>542</v>
      </c>
      <c r="J260" s="16">
        <v>2017</v>
      </c>
      <c r="K260" s="4" t="s">
        <v>361</v>
      </c>
      <c r="L260" s="4" t="s">
        <v>351</v>
      </c>
      <c r="M260" s="16" t="s">
        <v>356</v>
      </c>
      <c r="N260" s="31">
        <v>8300</v>
      </c>
      <c r="O260" s="16">
        <v>2017</v>
      </c>
      <c r="P260" s="6"/>
      <c r="Q260" s="4" t="s">
        <v>511</v>
      </c>
      <c r="R260" s="4"/>
    </row>
    <row r="261" spans="1:18" ht="15">
      <c r="A261" s="44" t="s">
        <v>53</v>
      </c>
      <c r="B261" s="26" t="s">
        <v>1</v>
      </c>
      <c r="C261" s="16"/>
      <c r="D261" s="23">
        <v>71437</v>
      </c>
      <c r="E261" s="4" t="s">
        <v>83</v>
      </c>
      <c r="F261" s="4" t="s">
        <v>53</v>
      </c>
      <c r="G261" s="4" t="s">
        <v>79</v>
      </c>
      <c r="H261" s="66" t="s">
        <v>600</v>
      </c>
      <c r="I261" s="16" t="s">
        <v>538</v>
      </c>
      <c r="J261" s="16">
        <v>2007</v>
      </c>
      <c r="K261" s="4" t="s">
        <v>73</v>
      </c>
      <c r="L261" s="4" t="s">
        <v>82</v>
      </c>
      <c r="M261" s="16" t="s">
        <v>343</v>
      </c>
      <c r="N261" s="31">
        <v>1161</v>
      </c>
      <c r="O261" s="16" t="s">
        <v>679</v>
      </c>
      <c r="P261" s="6"/>
      <c r="Q261" s="4" t="s">
        <v>511</v>
      </c>
      <c r="R261" s="4"/>
    </row>
    <row r="262" spans="1:18" ht="15">
      <c r="A262" s="44" t="s">
        <v>57</v>
      </c>
      <c r="B262" s="26" t="s">
        <v>86</v>
      </c>
      <c r="C262" s="16"/>
      <c r="D262" s="23">
        <v>1212</v>
      </c>
      <c r="E262" s="4" t="s">
        <v>84</v>
      </c>
      <c r="F262" s="4" t="s">
        <v>208</v>
      </c>
      <c r="G262" s="4" t="s">
        <v>72</v>
      </c>
      <c r="H262" s="66"/>
      <c r="I262" s="16" t="s">
        <v>293</v>
      </c>
      <c r="J262" s="16">
        <v>2008</v>
      </c>
      <c r="K262" s="4" t="s">
        <v>73</v>
      </c>
      <c r="L262" s="4" t="s">
        <v>348</v>
      </c>
      <c r="M262" s="16" t="s">
        <v>344</v>
      </c>
      <c r="N262" s="32">
        <v>539</v>
      </c>
      <c r="O262" s="16">
        <v>2008</v>
      </c>
      <c r="P262" s="6"/>
      <c r="Q262" s="4" t="s">
        <v>510</v>
      </c>
      <c r="R262" s="4"/>
    </row>
    <row r="263" spans="1:18" ht="15">
      <c r="A263" s="44" t="s">
        <v>409</v>
      </c>
      <c r="B263" s="26" t="s">
        <v>86</v>
      </c>
      <c r="C263" s="16"/>
      <c r="D263" s="23">
        <v>2047</v>
      </c>
      <c r="E263" s="4" t="s">
        <v>84</v>
      </c>
      <c r="F263" s="4" t="s">
        <v>208</v>
      </c>
      <c r="G263" s="4" t="s">
        <v>72</v>
      </c>
      <c r="H263" s="66"/>
      <c r="I263" s="16" t="s">
        <v>294</v>
      </c>
      <c r="J263" s="16">
        <v>2005</v>
      </c>
      <c r="K263" s="4" t="s">
        <v>73</v>
      </c>
      <c r="L263" s="4" t="s">
        <v>348</v>
      </c>
      <c r="M263" s="16" t="s">
        <v>343</v>
      </c>
      <c r="N263" s="32">
        <v>997</v>
      </c>
      <c r="O263" s="16">
        <v>2005</v>
      </c>
      <c r="P263" s="6" t="s">
        <v>584</v>
      </c>
      <c r="Q263" s="4" t="s">
        <v>510</v>
      </c>
      <c r="R263" s="4"/>
    </row>
    <row r="264" spans="1:18" ht="15">
      <c r="A264" s="44" t="s">
        <v>180</v>
      </c>
      <c r="B264" s="26" t="s">
        <v>1</v>
      </c>
      <c r="C264" s="16"/>
      <c r="D264" s="19">
        <v>143904</v>
      </c>
      <c r="E264" s="4" t="s">
        <v>85</v>
      </c>
      <c r="F264" s="4" t="s">
        <v>180</v>
      </c>
      <c r="G264" s="4"/>
      <c r="H264" s="66"/>
      <c r="I264" s="16"/>
      <c r="J264" s="16"/>
      <c r="K264" s="4" t="s">
        <v>361</v>
      </c>
      <c r="L264" s="4" t="s">
        <v>351</v>
      </c>
      <c r="M264" s="16" t="s">
        <v>356</v>
      </c>
      <c r="N264" s="31">
        <v>8400</v>
      </c>
      <c r="O264" s="16" t="s">
        <v>679</v>
      </c>
      <c r="P264" s="6"/>
      <c r="Q264" s="4"/>
      <c r="R264" s="4" t="s">
        <v>676</v>
      </c>
    </row>
    <row r="265" spans="1:18" ht="28.5">
      <c r="A265" s="44" t="s">
        <v>75</v>
      </c>
      <c r="B265" s="26" t="s">
        <v>86</v>
      </c>
      <c r="C265" s="16"/>
      <c r="D265" s="23">
        <v>1195</v>
      </c>
      <c r="E265" s="4" t="s">
        <v>84</v>
      </c>
      <c r="F265" s="4" t="s">
        <v>231</v>
      </c>
      <c r="G265" s="4" t="s">
        <v>72</v>
      </c>
      <c r="I265" s="66" t="s">
        <v>661</v>
      </c>
      <c r="J265" s="16">
        <v>2023</v>
      </c>
      <c r="K265" s="4" t="s">
        <v>73</v>
      </c>
      <c r="L265" s="4" t="s">
        <v>82</v>
      </c>
      <c r="M265" s="16" t="s">
        <v>359</v>
      </c>
      <c r="N265" s="33">
        <v>540</v>
      </c>
      <c r="O265" s="16">
        <v>2023</v>
      </c>
      <c r="P265" s="16">
        <v>959</v>
      </c>
      <c r="Q265" s="4" t="s">
        <v>653</v>
      </c>
      <c r="R265" s="4"/>
    </row>
    <row r="266" spans="1:18" ht="15">
      <c r="A266" s="44" t="s">
        <v>6</v>
      </c>
      <c r="B266" s="26" t="s">
        <v>4</v>
      </c>
      <c r="C266" s="16"/>
      <c r="D266" s="23">
        <v>19001</v>
      </c>
      <c r="E266" s="4" t="s">
        <v>84</v>
      </c>
      <c r="F266" s="4" t="s">
        <v>206</v>
      </c>
      <c r="G266" s="4" t="s">
        <v>72</v>
      </c>
      <c r="I266" s="66" t="s">
        <v>552</v>
      </c>
      <c r="J266" s="16">
        <v>2021</v>
      </c>
      <c r="K266" s="4" t="s">
        <v>73</v>
      </c>
      <c r="L266" s="4" t="s">
        <v>348</v>
      </c>
      <c r="M266" s="16" t="s">
        <v>344</v>
      </c>
      <c r="N266" s="30">
        <v>542</v>
      </c>
      <c r="O266" s="24">
        <v>2021</v>
      </c>
      <c r="P266" s="16">
        <v>922</v>
      </c>
      <c r="Q266" s="4" t="s">
        <v>511</v>
      </c>
      <c r="R266" s="4"/>
    </row>
    <row r="267" spans="1:18" ht="15">
      <c r="A267" s="44" t="s">
        <v>181</v>
      </c>
      <c r="B267" s="26" t="s">
        <v>4</v>
      </c>
      <c r="C267" s="16"/>
      <c r="D267" s="19">
        <v>12668</v>
      </c>
      <c r="E267" s="4" t="s">
        <v>3</v>
      </c>
      <c r="F267" s="4" t="s">
        <v>226</v>
      </c>
      <c r="G267" s="4" t="s">
        <v>72</v>
      </c>
      <c r="H267" s="66"/>
      <c r="I267" s="16" t="s">
        <v>500</v>
      </c>
      <c r="J267" s="16">
        <v>2020</v>
      </c>
      <c r="K267" s="4" t="s">
        <v>73</v>
      </c>
      <c r="L267" s="4" t="s">
        <v>82</v>
      </c>
      <c r="M267" s="16" t="s">
        <v>356</v>
      </c>
      <c r="N267" s="30">
        <v>922</v>
      </c>
      <c r="O267" s="24">
        <v>2020</v>
      </c>
      <c r="P267" s="6"/>
      <c r="Q267" s="4" t="s">
        <v>576</v>
      </c>
      <c r="R267" s="4"/>
    </row>
    <row r="268" spans="1:18" ht="15">
      <c r="A268" s="44" t="s">
        <v>182</v>
      </c>
      <c r="B268" s="26" t="s">
        <v>1</v>
      </c>
      <c r="C268" s="16"/>
      <c r="D268" s="19">
        <v>57947</v>
      </c>
      <c r="E268" s="64" t="s">
        <v>85</v>
      </c>
      <c r="F268" s="4" t="s">
        <v>182</v>
      </c>
      <c r="G268" s="4" t="s">
        <v>81</v>
      </c>
      <c r="H268" s="66"/>
      <c r="I268" s="16"/>
      <c r="J268" s="16"/>
      <c r="K268" s="4"/>
      <c r="L268" s="4" t="s">
        <v>82</v>
      </c>
      <c r="M268" s="16" t="s">
        <v>340</v>
      </c>
      <c r="N268" s="31">
        <v>8500</v>
      </c>
      <c r="O268" s="16" t="s">
        <v>679</v>
      </c>
      <c r="P268" s="6"/>
      <c r="Q268" s="4"/>
      <c r="R268" s="4"/>
    </row>
    <row r="269" spans="1:18" ht="15">
      <c r="A269" s="44" t="s">
        <v>234</v>
      </c>
      <c r="B269" s="26" t="s">
        <v>1</v>
      </c>
      <c r="C269" s="16"/>
      <c r="D269" s="19">
        <v>163481</v>
      </c>
      <c r="E269" s="4" t="s">
        <v>98</v>
      </c>
      <c r="F269" s="4" t="s">
        <v>234</v>
      </c>
      <c r="G269" s="4" t="s">
        <v>79</v>
      </c>
      <c r="H269" s="66" t="s">
        <v>618</v>
      </c>
      <c r="I269" s="16"/>
      <c r="J269" s="16"/>
      <c r="K269" s="4" t="s">
        <v>73</v>
      </c>
      <c r="L269" s="4" t="s">
        <v>82</v>
      </c>
      <c r="M269" s="16" t="s">
        <v>356</v>
      </c>
      <c r="N269" s="31">
        <v>8600</v>
      </c>
      <c r="O269" s="16" t="s">
        <v>679</v>
      </c>
      <c r="P269" s="6"/>
      <c r="Q269" s="4"/>
      <c r="R269" s="4"/>
    </row>
    <row r="270" spans="1:18" ht="15">
      <c r="A270" s="44" t="s">
        <v>183</v>
      </c>
      <c r="B270" s="26" t="s">
        <v>1</v>
      </c>
      <c r="C270" s="16"/>
      <c r="D270" s="19">
        <v>47246</v>
      </c>
      <c r="E270" s="4" t="s">
        <v>98</v>
      </c>
      <c r="F270" s="4" t="s">
        <v>183</v>
      </c>
      <c r="G270" s="4" t="s">
        <v>81</v>
      </c>
      <c r="H270" s="66" t="s">
        <v>515</v>
      </c>
      <c r="I270" s="16"/>
      <c r="J270" s="16"/>
      <c r="K270" s="4" t="s">
        <v>361</v>
      </c>
      <c r="L270" s="4" t="s">
        <v>353</v>
      </c>
      <c r="M270" s="16" t="s">
        <v>356</v>
      </c>
      <c r="N270" s="31">
        <v>2650</v>
      </c>
      <c r="O270" s="16" t="s">
        <v>679</v>
      </c>
      <c r="P270" s="6"/>
      <c r="Q270" s="4"/>
      <c r="R270" s="4"/>
    </row>
    <row r="271" spans="1:18" ht="15">
      <c r="A271" s="44" t="s">
        <v>184</v>
      </c>
      <c r="B271" s="26" t="s">
        <v>4</v>
      </c>
      <c r="C271" s="16"/>
      <c r="D271" s="19">
        <v>7784</v>
      </c>
      <c r="E271" s="4" t="s">
        <v>84</v>
      </c>
      <c r="F271" s="4" t="s">
        <v>206</v>
      </c>
      <c r="G271" s="4" t="s">
        <v>517</v>
      </c>
      <c r="H271" s="66" t="s">
        <v>585</v>
      </c>
      <c r="I271" s="16"/>
      <c r="J271" s="16"/>
      <c r="K271" s="4" t="s">
        <v>73</v>
      </c>
      <c r="L271" s="4" t="s">
        <v>348</v>
      </c>
      <c r="M271" s="16" t="s">
        <v>356</v>
      </c>
      <c r="N271" s="30">
        <v>122</v>
      </c>
      <c r="O271" s="16" t="s">
        <v>679</v>
      </c>
      <c r="P271" s="6"/>
      <c r="Q271" s="4"/>
      <c r="R271" s="4"/>
    </row>
    <row r="272" spans="1:18" ht="15">
      <c r="A272" s="73" t="s">
        <v>450</v>
      </c>
      <c r="B272" s="26" t="s">
        <v>463</v>
      </c>
      <c r="C272" s="56">
        <v>13</v>
      </c>
      <c r="D272" s="19">
        <v>7816</v>
      </c>
      <c r="E272" s="4" t="s">
        <v>83</v>
      </c>
      <c r="F272" s="4" t="s">
        <v>462</v>
      </c>
      <c r="G272" s="4" t="s">
        <v>81</v>
      </c>
      <c r="H272" s="16" t="s">
        <v>683</v>
      </c>
      <c r="I272" s="16"/>
      <c r="J272" s="16"/>
      <c r="K272" s="4" t="s">
        <v>73</v>
      </c>
      <c r="L272" s="4" t="s">
        <v>348</v>
      </c>
      <c r="M272" s="16" t="s">
        <v>340</v>
      </c>
      <c r="N272" s="30" t="s">
        <v>494</v>
      </c>
      <c r="O272" s="16" t="s">
        <v>679</v>
      </c>
      <c r="P272" s="18"/>
      <c r="Q272" s="4"/>
      <c r="R272" s="4"/>
    </row>
    <row r="273" spans="1:18" ht="15">
      <c r="A273" s="44" t="s">
        <v>185</v>
      </c>
      <c r="B273" s="26" t="s">
        <v>1</v>
      </c>
      <c r="C273" s="16"/>
      <c r="D273" s="19">
        <v>75422</v>
      </c>
      <c r="E273" s="64" t="s">
        <v>85</v>
      </c>
      <c r="F273" s="4" t="s">
        <v>185</v>
      </c>
      <c r="G273" s="4" t="s">
        <v>72</v>
      </c>
      <c r="H273" s="66"/>
      <c r="I273" s="16" t="s">
        <v>322</v>
      </c>
      <c r="J273" s="16">
        <v>2016</v>
      </c>
      <c r="K273" s="4" t="s">
        <v>361</v>
      </c>
      <c r="L273" s="4" t="s">
        <v>351</v>
      </c>
      <c r="M273" s="16" t="s">
        <v>356</v>
      </c>
      <c r="N273" s="31">
        <v>8700</v>
      </c>
      <c r="O273" s="16">
        <v>2016</v>
      </c>
      <c r="P273" s="6"/>
      <c r="Q273" s="4" t="s">
        <v>511</v>
      </c>
      <c r="R273" s="4"/>
    </row>
    <row r="274" spans="1:18" ht="28.5">
      <c r="A274" s="44" t="s">
        <v>410</v>
      </c>
      <c r="B274" s="26" t="s">
        <v>4</v>
      </c>
      <c r="C274" s="16"/>
      <c r="D274" s="23">
        <v>6053</v>
      </c>
      <c r="E274" s="4" t="s">
        <v>84</v>
      </c>
      <c r="F274" s="4" t="s">
        <v>208</v>
      </c>
      <c r="G274" s="4" t="s">
        <v>72</v>
      </c>
      <c r="H274" s="66"/>
      <c r="I274" s="16" t="s">
        <v>553</v>
      </c>
      <c r="J274" s="16">
        <v>2018</v>
      </c>
      <c r="K274" s="4" t="s">
        <v>73</v>
      </c>
      <c r="L274" s="4" t="s">
        <v>354</v>
      </c>
      <c r="M274" s="16" t="s">
        <v>343</v>
      </c>
      <c r="N274" s="30">
        <v>913</v>
      </c>
      <c r="O274" s="16">
        <v>2018</v>
      </c>
      <c r="P274" s="6" t="s">
        <v>584</v>
      </c>
      <c r="Q274" s="4" t="s">
        <v>565</v>
      </c>
      <c r="R274" s="4"/>
    </row>
    <row r="275" spans="1:18" ht="28.5">
      <c r="A275" s="44" t="s">
        <v>7</v>
      </c>
      <c r="B275" s="26" t="s">
        <v>4</v>
      </c>
      <c r="C275" s="16"/>
      <c r="D275" s="19">
        <v>10936</v>
      </c>
      <c r="E275" s="4" t="s">
        <v>83</v>
      </c>
      <c r="F275" s="4" t="s">
        <v>223</v>
      </c>
      <c r="G275" s="4" t="s">
        <v>72</v>
      </c>
      <c r="H275" s="66"/>
      <c r="I275" s="16" t="s">
        <v>323</v>
      </c>
      <c r="J275" s="16">
        <v>2019</v>
      </c>
      <c r="K275" s="4" t="s">
        <v>345</v>
      </c>
      <c r="L275" s="4" t="s">
        <v>355</v>
      </c>
      <c r="M275" s="16" t="s">
        <v>343</v>
      </c>
      <c r="N275" s="30">
        <v>1286</v>
      </c>
      <c r="O275" s="24">
        <v>2019</v>
      </c>
      <c r="P275" s="6"/>
      <c r="Q275" s="4" t="s">
        <v>511</v>
      </c>
      <c r="R275" s="4"/>
    </row>
    <row r="276" spans="1:18">
      <c r="A276" s="73" t="s">
        <v>627</v>
      </c>
      <c r="B276" s="26" t="s">
        <v>463</v>
      </c>
      <c r="C276" s="16"/>
      <c r="D276" s="19">
        <v>15427</v>
      </c>
      <c r="E276" s="64" t="s">
        <v>85</v>
      </c>
      <c r="F276" s="4" t="s">
        <v>449</v>
      </c>
      <c r="G276" s="4" t="s">
        <v>81</v>
      </c>
      <c r="H276" s="66"/>
      <c r="I276" s="16"/>
      <c r="J276" s="16"/>
      <c r="K276" s="4"/>
      <c r="L276" s="4"/>
      <c r="M276" s="16" t="s">
        <v>356</v>
      </c>
      <c r="N276" s="34" t="s">
        <v>493</v>
      </c>
      <c r="O276" s="16" t="s">
        <v>679</v>
      </c>
      <c r="P276" s="18"/>
      <c r="Q276" s="4"/>
      <c r="R276" s="4"/>
    </row>
    <row r="277" spans="1:18" ht="15">
      <c r="A277" s="73" t="s">
        <v>451</v>
      </c>
      <c r="B277" s="26" t="s">
        <v>463</v>
      </c>
      <c r="C277" s="56">
        <v>16</v>
      </c>
      <c r="D277" s="19">
        <v>10625</v>
      </c>
      <c r="E277" s="4" t="s">
        <v>83</v>
      </c>
      <c r="F277" s="4" t="s">
        <v>413</v>
      </c>
      <c r="G277" s="4" t="s">
        <v>79</v>
      </c>
      <c r="H277" s="16" t="s">
        <v>682</v>
      </c>
      <c r="I277" s="16"/>
      <c r="J277" s="16"/>
      <c r="K277" s="4" t="s">
        <v>73</v>
      </c>
      <c r="L277" s="4" t="s">
        <v>348</v>
      </c>
      <c r="M277" s="16" t="s">
        <v>356</v>
      </c>
      <c r="N277" s="30" t="s">
        <v>495</v>
      </c>
      <c r="O277" s="16" t="s">
        <v>679</v>
      </c>
      <c r="P277" s="18"/>
      <c r="Q277" s="4"/>
      <c r="R277" s="4"/>
    </row>
    <row r="278" spans="1:18" ht="42.75">
      <c r="A278" s="44" t="s">
        <v>186</v>
      </c>
      <c r="B278" s="26" t="s">
        <v>1</v>
      </c>
      <c r="C278" s="16"/>
      <c r="D278" s="19">
        <v>27635</v>
      </c>
      <c r="E278" s="4" t="s">
        <v>83</v>
      </c>
      <c r="F278" s="4" t="s">
        <v>186</v>
      </c>
      <c r="G278" s="27" t="s">
        <v>72</v>
      </c>
      <c r="H278" s="66"/>
      <c r="I278" s="16" t="s">
        <v>599</v>
      </c>
      <c r="J278" s="16">
        <v>2018</v>
      </c>
      <c r="K278" s="4" t="s">
        <v>345</v>
      </c>
      <c r="L278" s="4" t="s">
        <v>349</v>
      </c>
      <c r="M278" s="16" t="s">
        <v>356</v>
      </c>
      <c r="N278" s="31">
        <v>1031</v>
      </c>
      <c r="O278" s="16">
        <v>2018</v>
      </c>
      <c r="P278" s="6"/>
      <c r="Q278" s="4" t="s">
        <v>511</v>
      </c>
      <c r="R278" s="4" t="s">
        <v>583</v>
      </c>
    </row>
    <row r="279" spans="1:18" ht="15">
      <c r="A279" s="44" t="s">
        <v>187</v>
      </c>
      <c r="B279" s="26" t="s">
        <v>4</v>
      </c>
      <c r="C279" s="16"/>
      <c r="D279" s="19">
        <v>21046</v>
      </c>
      <c r="E279" s="4" t="s">
        <v>85</v>
      </c>
      <c r="F279" s="4" t="s">
        <v>187</v>
      </c>
      <c r="G279" s="4" t="s">
        <v>72</v>
      </c>
      <c r="H279" s="66"/>
      <c r="I279" s="16" t="s">
        <v>525</v>
      </c>
      <c r="J279" s="16">
        <v>2019</v>
      </c>
      <c r="K279" s="4" t="s">
        <v>73</v>
      </c>
      <c r="L279" s="4" t="s">
        <v>348</v>
      </c>
      <c r="M279" s="16" t="s">
        <v>356</v>
      </c>
      <c r="N279" s="30">
        <v>1304</v>
      </c>
      <c r="O279" s="24">
        <v>2019</v>
      </c>
      <c r="P279" s="6"/>
      <c r="Q279" s="4" t="s">
        <v>511</v>
      </c>
      <c r="R279" s="4"/>
    </row>
    <row r="280" spans="1:18" ht="15">
      <c r="A280" s="44" t="s">
        <v>91</v>
      </c>
      <c r="B280" s="26" t="s">
        <v>86</v>
      </c>
      <c r="C280" s="16"/>
      <c r="D280" s="19">
        <v>2887</v>
      </c>
      <c r="E280" s="4" t="s">
        <v>84</v>
      </c>
      <c r="F280" s="4" t="s">
        <v>229</v>
      </c>
      <c r="G280" s="4" t="s">
        <v>620</v>
      </c>
      <c r="H280" s="66"/>
      <c r="I280" s="16"/>
      <c r="J280" s="16"/>
      <c r="K280" s="4"/>
      <c r="L280" s="4"/>
      <c r="M280" s="16" t="s">
        <v>344</v>
      </c>
      <c r="N280" s="32">
        <v>658</v>
      </c>
      <c r="O280" s="16" t="s">
        <v>679</v>
      </c>
      <c r="P280" s="6"/>
      <c r="Q280" s="4"/>
      <c r="R280" s="4"/>
    </row>
    <row r="281" spans="1:18" ht="15">
      <c r="A281" s="71" t="s">
        <v>188</v>
      </c>
      <c r="B281" s="26" t="s">
        <v>4</v>
      </c>
      <c r="C281" s="16"/>
      <c r="D281" s="19">
        <v>6512</v>
      </c>
      <c r="E281" s="4" t="s">
        <v>84</v>
      </c>
      <c r="F281" s="4" t="s">
        <v>197</v>
      </c>
      <c r="G281" s="4" t="s">
        <v>72</v>
      </c>
      <c r="H281" s="66"/>
      <c r="I281" s="66" t="s">
        <v>582</v>
      </c>
      <c r="J281" s="16">
        <v>2022</v>
      </c>
      <c r="K281" s="4" t="s">
        <v>73</v>
      </c>
      <c r="L281" s="4" t="s">
        <v>348</v>
      </c>
      <c r="M281" s="16" t="s">
        <v>356</v>
      </c>
      <c r="N281" s="30">
        <v>812</v>
      </c>
      <c r="O281" s="16">
        <v>2022</v>
      </c>
      <c r="P281" s="6"/>
      <c r="Q281" s="4" t="s">
        <v>511</v>
      </c>
      <c r="R281" s="4"/>
    </row>
    <row r="282" spans="1:18" ht="28.5">
      <c r="A282" s="4" t="s">
        <v>54</v>
      </c>
      <c r="B282" s="26" t="s">
        <v>4</v>
      </c>
      <c r="C282" s="16"/>
      <c r="D282" s="19">
        <v>7061</v>
      </c>
      <c r="E282" s="4" t="s">
        <v>84</v>
      </c>
      <c r="F282" s="4" t="s">
        <v>227</v>
      </c>
      <c r="G282" s="4" t="s">
        <v>72</v>
      </c>
      <c r="H282" s="66"/>
      <c r="I282" s="16" t="s">
        <v>275</v>
      </c>
      <c r="J282" s="16">
        <v>2010</v>
      </c>
      <c r="K282" s="4" t="s">
        <v>73</v>
      </c>
      <c r="L282" s="4" t="s">
        <v>354</v>
      </c>
      <c r="M282" s="16" t="s">
        <v>344</v>
      </c>
      <c r="N282" s="30">
        <v>538</v>
      </c>
      <c r="O282" s="16">
        <v>2010</v>
      </c>
      <c r="P282" s="16">
        <v>922</v>
      </c>
      <c r="Q282" s="4" t="s">
        <v>510</v>
      </c>
      <c r="R282" s="4"/>
    </row>
    <row r="283" spans="1:18" ht="15">
      <c r="A283" s="71" t="s">
        <v>452</v>
      </c>
      <c r="B283" s="26" t="s">
        <v>463</v>
      </c>
      <c r="C283" s="56">
        <v>12</v>
      </c>
      <c r="D283" s="19">
        <v>8068</v>
      </c>
      <c r="E283" s="4" t="s">
        <v>83</v>
      </c>
      <c r="F283" s="4" t="s">
        <v>413</v>
      </c>
      <c r="G283" s="64" t="s">
        <v>81</v>
      </c>
      <c r="H283" s="66"/>
      <c r="I283" s="17"/>
      <c r="J283" s="16"/>
      <c r="K283" s="4" t="s">
        <v>73</v>
      </c>
      <c r="L283" s="4" t="s">
        <v>348</v>
      </c>
      <c r="M283" s="16" t="s">
        <v>356</v>
      </c>
      <c r="N283" s="30" t="s">
        <v>496</v>
      </c>
      <c r="O283" s="16" t="s">
        <v>673</v>
      </c>
      <c r="P283" s="18"/>
      <c r="Q283" s="4"/>
      <c r="R283" s="4"/>
    </row>
    <row r="284" spans="1:18" ht="15">
      <c r="A284" s="71" t="s">
        <v>453</v>
      </c>
      <c r="B284" s="26" t="s">
        <v>463</v>
      </c>
      <c r="C284" s="56">
        <v>14</v>
      </c>
      <c r="D284" s="19">
        <v>10928</v>
      </c>
      <c r="E284" s="4" t="s">
        <v>83</v>
      </c>
      <c r="F284" s="4" t="s">
        <v>459</v>
      </c>
      <c r="G284" s="4"/>
      <c r="H284" s="66"/>
      <c r="I284" s="17"/>
      <c r="J284" s="16"/>
      <c r="K284" s="4"/>
      <c r="L284" s="4"/>
      <c r="M284" s="16" t="s">
        <v>356</v>
      </c>
      <c r="N284" s="30" t="s">
        <v>497</v>
      </c>
      <c r="O284" s="16" t="s">
        <v>673</v>
      </c>
      <c r="P284" s="18"/>
      <c r="Q284" s="4"/>
      <c r="R284" s="4"/>
    </row>
    <row r="285" spans="1:18" ht="15">
      <c r="A285" s="4" t="s">
        <v>19</v>
      </c>
      <c r="B285" s="26" t="s">
        <v>1</v>
      </c>
      <c r="C285" s="16"/>
      <c r="D285" s="19">
        <v>42136</v>
      </c>
      <c r="E285" s="4" t="s">
        <v>84</v>
      </c>
      <c r="F285" s="4" t="s">
        <v>207</v>
      </c>
      <c r="G285" s="4" t="s">
        <v>72</v>
      </c>
      <c r="H285" s="66"/>
      <c r="I285" s="66" t="s">
        <v>365</v>
      </c>
      <c r="J285" s="16">
        <v>2021</v>
      </c>
      <c r="K285" s="4" t="s">
        <v>361</v>
      </c>
      <c r="L285" s="4" t="s">
        <v>353</v>
      </c>
      <c r="M285" s="16" t="s">
        <v>344</v>
      </c>
      <c r="N285" s="31">
        <v>8800</v>
      </c>
      <c r="O285" s="24">
        <v>2021</v>
      </c>
      <c r="P285" s="16" t="s">
        <v>528</v>
      </c>
      <c r="Q285" s="4" t="s">
        <v>511</v>
      </c>
      <c r="R285" s="4"/>
    </row>
    <row r="286" spans="1:18" ht="15">
      <c r="A286" s="4" t="s">
        <v>411</v>
      </c>
      <c r="B286" s="26" t="s">
        <v>1</v>
      </c>
      <c r="C286" s="16"/>
      <c r="D286" s="19">
        <v>460613</v>
      </c>
      <c r="E286" s="4" t="s">
        <v>98</v>
      </c>
      <c r="F286" s="4" t="s">
        <v>235</v>
      </c>
      <c r="G286" s="4" t="s">
        <v>81</v>
      </c>
      <c r="H286" s="16"/>
      <c r="I286" s="16" t="s">
        <v>675</v>
      </c>
      <c r="J286" s="16">
        <v>2016</v>
      </c>
      <c r="K286" s="4" t="s">
        <v>361</v>
      </c>
      <c r="L286" s="4" t="s">
        <v>351</v>
      </c>
      <c r="M286" s="16" t="s">
        <v>340</v>
      </c>
      <c r="N286" s="31">
        <v>5000</v>
      </c>
      <c r="O286" s="16" t="s">
        <v>673</v>
      </c>
      <c r="P286" s="6"/>
      <c r="Q286" s="4" t="s">
        <v>511</v>
      </c>
      <c r="R286" s="4"/>
    </row>
    <row r="287" spans="1:18" ht="15">
      <c r="A287" s="4" t="s">
        <v>189</v>
      </c>
      <c r="B287" s="26" t="s">
        <v>4</v>
      </c>
      <c r="C287" s="16"/>
      <c r="D287" s="19">
        <v>13144</v>
      </c>
      <c r="E287" s="64" t="s">
        <v>85</v>
      </c>
      <c r="F287" s="4" t="s">
        <v>202</v>
      </c>
      <c r="G287" s="4" t="s">
        <v>517</v>
      </c>
      <c r="H287" s="16"/>
      <c r="I287" s="16"/>
      <c r="J287" s="16"/>
      <c r="K287" s="4" t="s">
        <v>73</v>
      </c>
      <c r="L287" s="4" t="s">
        <v>82</v>
      </c>
      <c r="M287" s="16" t="s">
        <v>356</v>
      </c>
      <c r="N287" s="30">
        <v>154</v>
      </c>
      <c r="O287" s="16" t="s">
        <v>679</v>
      </c>
      <c r="P287" s="6"/>
      <c r="Q287" s="4"/>
      <c r="R287" s="4"/>
    </row>
    <row r="288" spans="1:18" ht="28.5">
      <c r="A288" s="4" t="s">
        <v>55</v>
      </c>
      <c r="B288" s="26" t="s">
        <v>4</v>
      </c>
      <c r="C288" s="16"/>
      <c r="D288" s="19">
        <v>20808</v>
      </c>
      <c r="E288" s="4" t="s">
        <v>83</v>
      </c>
      <c r="F288" s="4" t="s">
        <v>223</v>
      </c>
      <c r="G288" s="4" t="s">
        <v>72</v>
      </c>
      <c r="H288" s="16"/>
      <c r="I288" s="17" t="s">
        <v>276</v>
      </c>
      <c r="J288" s="16">
        <v>2011</v>
      </c>
      <c r="K288" s="4" t="s">
        <v>345</v>
      </c>
      <c r="L288" s="4" t="s">
        <v>355</v>
      </c>
      <c r="M288" s="16" t="s">
        <v>343</v>
      </c>
      <c r="N288" s="30">
        <v>1054</v>
      </c>
      <c r="O288" s="16">
        <v>2011</v>
      </c>
      <c r="P288" s="6"/>
      <c r="Q288" s="4" t="s">
        <v>511</v>
      </c>
      <c r="R288" s="4"/>
    </row>
    <row r="289" spans="1:18" ht="28.5">
      <c r="A289" s="71" t="s">
        <v>454</v>
      </c>
      <c r="B289" s="26" t="s">
        <v>463</v>
      </c>
      <c r="C289" s="56">
        <v>5</v>
      </c>
      <c r="D289" s="19">
        <v>1509</v>
      </c>
      <c r="E289" s="4" t="s">
        <v>83</v>
      </c>
      <c r="F289" s="4" t="s">
        <v>458</v>
      </c>
      <c r="G289" s="4" t="s">
        <v>81</v>
      </c>
      <c r="H289" s="17"/>
      <c r="I289" s="17"/>
      <c r="J289" s="4"/>
      <c r="K289" s="4" t="s">
        <v>361</v>
      </c>
      <c r="L289" s="4"/>
      <c r="M289" s="16" t="s">
        <v>356</v>
      </c>
      <c r="N289" s="30" t="s">
        <v>498</v>
      </c>
      <c r="O289" s="16" t="s">
        <v>673</v>
      </c>
      <c r="P289" s="18"/>
      <c r="Q289" s="4"/>
      <c r="R289" s="4"/>
    </row>
    <row r="290" spans="1:18">
      <c r="A290" s="35"/>
      <c r="B290" s="79"/>
      <c r="M290" s="36"/>
    </row>
    <row r="291" spans="1:18">
      <c r="A291" s="40"/>
      <c r="M291" s="41"/>
    </row>
    <row r="292" spans="1:18">
      <c r="A292" s="40"/>
      <c r="M292" s="41"/>
    </row>
    <row r="293" spans="1:18">
      <c r="A293" s="40"/>
      <c r="M293" s="41"/>
    </row>
    <row r="294" spans="1:18">
      <c r="A294" s="40"/>
      <c r="M294" s="41"/>
    </row>
    <row r="295" spans="1:18">
      <c r="A295" s="40"/>
      <c r="M295" s="41"/>
    </row>
    <row r="296" spans="1:18">
      <c r="A296" s="40"/>
      <c r="M296" s="41"/>
    </row>
    <row r="297" spans="1:18">
      <c r="A297" s="40"/>
      <c r="M297" s="41"/>
    </row>
    <row r="298" spans="1:18">
      <c r="A298" s="40"/>
      <c r="M298" s="41"/>
    </row>
    <row r="299" spans="1:18">
      <c r="A299" s="40"/>
      <c r="M299" s="41"/>
    </row>
    <row r="300" spans="1:18">
      <c r="A300" s="40"/>
      <c r="M300" s="41"/>
    </row>
    <row r="301" spans="1:18">
      <c r="A301" s="40"/>
      <c r="M301" s="41"/>
    </row>
    <row r="302" spans="1:18">
      <c r="A302" s="40"/>
      <c r="M302" s="41"/>
    </row>
    <row r="303" spans="1:18">
      <c r="A303" s="40"/>
      <c r="M303" s="41"/>
    </row>
    <row r="304" spans="1:18">
      <c r="A304" s="40"/>
      <c r="M304" s="41"/>
    </row>
    <row r="305" spans="1:13">
      <c r="A305" s="40"/>
      <c r="M305" s="41"/>
    </row>
    <row r="306" spans="1:13">
      <c r="A306" s="40"/>
      <c r="M306" s="41"/>
    </row>
    <row r="307" spans="1:13">
      <c r="A307" s="40"/>
      <c r="M307" s="41"/>
    </row>
    <row r="308" spans="1:13">
      <c r="A308" s="40"/>
      <c r="M308" s="41"/>
    </row>
    <row r="309" spans="1:13">
      <c r="A309" s="40"/>
      <c r="M309" s="41"/>
    </row>
    <row r="310" spans="1:13">
      <c r="A310" s="40"/>
      <c r="M310" s="41"/>
    </row>
    <row r="311" spans="1:13">
      <c r="A311" s="40"/>
      <c r="M311" s="41"/>
    </row>
    <row r="312" spans="1:13">
      <c r="A312" s="40"/>
      <c r="M312" s="41"/>
    </row>
    <row r="313" spans="1:13">
      <c r="A313" s="40"/>
      <c r="M313" s="41"/>
    </row>
    <row r="314" spans="1:13">
      <c r="A314" s="40"/>
      <c r="M314" s="41"/>
    </row>
    <row r="315" spans="1:13">
      <c r="A315" s="40"/>
      <c r="M315" s="41"/>
    </row>
    <row r="316" spans="1:13">
      <c r="A316" s="40"/>
      <c r="M316" s="41"/>
    </row>
    <row r="317" spans="1:13">
      <c r="A317" s="40"/>
      <c r="M317" s="41"/>
    </row>
    <row r="318" spans="1:13">
      <c r="A318" s="40"/>
      <c r="M318" s="41"/>
    </row>
    <row r="319" spans="1:13">
      <c r="A319" s="40"/>
      <c r="M319" s="41"/>
    </row>
    <row r="320" spans="1:13">
      <c r="A320" s="40"/>
      <c r="M320" s="41"/>
    </row>
    <row r="321" spans="1:13">
      <c r="A321" s="40"/>
      <c r="M321" s="41"/>
    </row>
    <row r="322" spans="1:13">
      <c r="A322" s="40"/>
      <c r="M322" s="41"/>
    </row>
    <row r="323" spans="1:13">
      <c r="A323" s="40"/>
      <c r="M323" s="41"/>
    </row>
    <row r="324" spans="1:13">
      <c r="A324" s="40"/>
      <c r="M324" s="41"/>
    </row>
    <row r="325" spans="1:13">
      <c r="A325" s="40"/>
      <c r="M325" s="41"/>
    </row>
    <row r="326" spans="1:13">
      <c r="A326" s="40"/>
      <c r="M326" s="41"/>
    </row>
    <row r="327" spans="1:13">
      <c r="A327" s="40"/>
      <c r="M327" s="41"/>
    </row>
    <row r="328" spans="1:13">
      <c r="A328" s="40"/>
      <c r="M328" s="41"/>
    </row>
    <row r="329" spans="1:13">
      <c r="A329" s="40"/>
      <c r="M329" s="41"/>
    </row>
    <row r="330" spans="1:13">
      <c r="A330" s="40"/>
      <c r="M330" s="41"/>
    </row>
    <row r="331" spans="1:13">
      <c r="A331" s="40"/>
      <c r="M331" s="41"/>
    </row>
    <row r="332" spans="1:13">
      <c r="A332" s="40"/>
      <c r="M332" s="41"/>
    </row>
    <row r="333" spans="1:13">
      <c r="A333" s="40"/>
      <c r="M333" s="41"/>
    </row>
    <row r="334" spans="1:13">
      <c r="A334" s="40"/>
      <c r="M334" s="41"/>
    </row>
    <row r="335" spans="1:13">
      <c r="A335" s="40"/>
      <c r="M335" s="41"/>
    </row>
    <row r="336" spans="1:13">
      <c r="A336" s="40"/>
      <c r="M336" s="41"/>
    </row>
    <row r="337" spans="1:13">
      <c r="A337" s="40"/>
      <c r="M337" s="41"/>
    </row>
    <row r="338" spans="1:13">
      <c r="A338" s="40"/>
      <c r="M338" s="41"/>
    </row>
    <row r="339" spans="1:13">
      <c r="A339" s="40"/>
      <c r="M339" s="41"/>
    </row>
    <row r="340" spans="1:13">
      <c r="A340" s="40"/>
      <c r="M340" s="41"/>
    </row>
    <row r="341" spans="1:13">
      <c r="A341" s="40"/>
      <c r="M341" s="41"/>
    </row>
    <row r="342" spans="1:13">
      <c r="A342" s="40"/>
      <c r="M342" s="41"/>
    </row>
    <row r="343" spans="1:13">
      <c r="A343" s="40"/>
      <c r="M343" s="41"/>
    </row>
    <row r="344" spans="1:13">
      <c r="A344" s="40"/>
      <c r="M344" s="41"/>
    </row>
    <row r="345" spans="1:13">
      <c r="A345" s="40"/>
      <c r="M345" s="41"/>
    </row>
    <row r="346" spans="1:13">
      <c r="A346" s="40"/>
      <c r="M346" s="41"/>
    </row>
    <row r="347" spans="1:13">
      <c r="A347" s="40"/>
      <c r="M347" s="41"/>
    </row>
    <row r="348" spans="1:13">
      <c r="A348" s="40"/>
      <c r="M348" s="41"/>
    </row>
    <row r="349" spans="1:13">
      <c r="A349" s="40"/>
      <c r="M349" s="41"/>
    </row>
    <row r="350" spans="1:13">
      <c r="A350" s="40"/>
      <c r="M350" s="41"/>
    </row>
    <row r="351" spans="1:13">
      <c r="A351" s="40"/>
      <c r="M351" s="41"/>
    </row>
    <row r="352" spans="1:13">
      <c r="A352" s="40"/>
      <c r="M352" s="41"/>
    </row>
    <row r="353" spans="1:13">
      <c r="A353" s="40"/>
      <c r="M353" s="41"/>
    </row>
    <row r="354" spans="1:13">
      <c r="A354" s="40"/>
      <c r="M354" s="41"/>
    </row>
    <row r="355" spans="1:13">
      <c r="A355" s="40"/>
      <c r="M355" s="41"/>
    </row>
    <row r="356" spans="1:13">
      <c r="A356" s="40"/>
      <c r="M356" s="41"/>
    </row>
    <row r="357" spans="1:13">
      <c r="A357" s="40"/>
      <c r="M357" s="41"/>
    </row>
    <row r="358" spans="1:13">
      <c r="A358" s="40"/>
      <c r="M358" s="41"/>
    </row>
    <row r="359" spans="1:13">
      <c r="A359" s="40"/>
      <c r="M359" s="41"/>
    </row>
    <row r="360" spans="1:13">
      <c r="A360" s="40"/>
      <c r="M360" s="41"/>
    </row>
    <row r="361" spans="1:13">
      <c r="A361" s="40"/>
      <c r="M361" s="41"/>
    </row>
    <row r="362" spans="1:13">
      <c r="A362" s="40"/>
      <c r="M362" s="41"/>
    </row>
    <row r="363" spans="1:13">
      <c r="A363" s="40"/>
      <c r="M363" s="41"/>
    </row>
    <row r="364" spans="1:13">
      <c r="A364" s="40"/>
      <c r="M364" s="41"/>
    </row>
    <row r="365" spans="1:13">
      <c r="A365" s="40"/>
      <c r="M365" s="41"/>
    </row>
    <row r="366" spans="1:13">
      <c r="A366" s="40"/>
      <c r="M366" s="41"/>
    </row>
    <row r="367" spans="1:13">
      <c r="A367" s="40"/>
      <c r="M367" s="41"/>
    </row>
    <row r="368" spans="1:13">
      <c r="A368" s="40"/>
      <c r="M368" s="41"/>
    </row>
    <row r="369" spans="1:13">
      <c r="A369" s="40"/>
      <c r="M369" s="41"/>
    </row>
    <row r="370" spans="1:13">
      <c r="A370" s="40"/>
      <c r="M370" s="41"/>
    </row>
    <row r="371" spans="1:13">
      <c r="A371" s="40"/>
      <c r="M371" s="41"/>
    </row>
    <row r="372" spans="1:13">
      <c r="A372" s="40"/>
      <c r="M372" s="41"/>
    </row>
    <row r="373" spans="1:13">
      <c r="A373" s="40"/>
      <c r="M373" s="41"/>
    </row>
    <row r="374" spans="1:13">
      <c r="A374" s="40"/>
      <c r="M374" s="41"/>
    </row>
    <row r="375" spans="1:13">
      <c r="A375" s="40"/>
      <c r="M375" s="41"/>
    </row>
    <row r="376" spans="1:13">
      <c r="A376" s="40"/>
      <c r="M376" s="41"/>
    </row>
    <row r="377" spans="1:13">
      <c r="A377" s="40"/>
      <c r="M377" s="41"/>
    </row>
    <row r="378" spans="1:13">
      <c r="A378" s="40"/>
      <c r="M378" s="41"/>
    </row>
    <row r="379" spans="1:13">
      <c r="A379" s="40"/>
      <c r="M379" s="41"/>
    </row>
    <row r="380" spans="1:13">
      <c r="A380" s="40"/>
      <c r="M380" s="41"/>
    </row>
    <row r="381" spans="1:13">
      <c r="A381" s="40"/>
      <c r="M381" s="41"/>
    </row>
    <row r="382" spans="1:13">
      <c r="A382" s="40"/>
      <c r="M382" s="41"/>
    </row>
    <row r="383" spans="1:13">
      <c r="A383" s="40"/>
      <c r="M383" s="41"/>
    </row>
    <row r="384" spans="1:13">
      <c r="A384" s="40"/>
      <c r="M384" s="41"/>
    </row>
    <row r="385" spans="1:13">
      <c r="A385" s="40"/>
      <c r="M385" s="41"/>
    </row>
    <row r="386" spans="1:13">
      <c r="A386" s="40"/>
      <c r="M386" s="41"/>
    </row>
    <row r="387" spans="1:13">
      <c r="A387" s="40"/>
      <c r="M387" s="41"/>
    </row>
    <row r="388" spans="1:13">
      <c r="A388" s="40"/>
      <c r="M388" s="41"/>
    </row>
    <row r="389" spans="1:13">
      <c r="A389" s="40"/>
      <c r="M389" s="41"/>
    </row>
    <row r="390" spans="1:13">
      <c r="A390" s="40"/>
      <c r="M390" s="41"/>
    </row>
    <row r="391" spans="1:13">
      <c r="A391" s="40"/>
      <c r="M391" s="41"/>
    </row>
    <row r="392" spans="1:13">
      <c r="A392" s="40"/>
      <c r="M392" s="41"/>
    </row>
    <row r="393" spans="1:13">
      <c r="A393" s="40"/>
      <c r="M393" s="41"/>
    </row>
    <row r="394" spans="1:13">
      <c r="A394" s="40"/>
      <c r="M394" s="41"/>
    </row>
    <row r="395" spans="1:13">
      <c r="A395" s="40"/>
      <c r="M395" s="41"/>
    </row>
    <row r="396" spans="1:13">
      <c r="A396" s="40"/>
      <c r="M396" s="41"/>
    </row>
    <row r="397" spans="1:13">
      <c r="A397" s="40"/>
      <c r="M397" s="41"/>
    </row>
    <row r="398" spans="1:13">
      <c r="A398" s="40"/>
      <c r="M398" s="41"/>
    </row>
    <row r="399" spans="1:13">
      <c r="A399" s="40"/>
      <c r="M399" s="41"/>
    </row>
    <row r="400" spans="1:13">
      <c r="A400" s="40"/>
      <c r="M400" s="41"/>
    </row>
    <row r="401" spans="1:13">
      <c r="A401" s="40"/>
      <c r="M401" s="41"/>
    </row>
    <row r="402" spans="1:13">
      <c r="A402" s="40"/>
      <c r="M402" s="41"/>
    </row>
    <row r="403" spans="1:13">
      <c r="A403" s="40"/>
      <c r="M403" s="41"/>
    </row>
    <row r="404" spans="1:13">
      <c r="A404" s="40"/>
      <c r="M404" s="41"/>
    </row>
    <row r="405" spans="1:13">
      <c r="A405" s="40"/>
      <c r="M405" s="41"/>
    </row>
    <row r="406" spans="1:13">
      <c r="A406" s="40"/>
      <c r="M406" s="41"/>
    </row>
    <row r="407" spans="1:13">
      <c r="A407" s="40"/>
      <c r="M407" s="41"/>
    </row>
    <row r="408" spans="1:13">
      <c r="A408" s="40"/>
      <c r="M408" s="41"/>
    </row>
    <row r="409" spans="1:13">
      <c r="A409" s="40"/>
      <c r="M409" s="41"/>
    </row>
    <row r="410" spans="1:13">
      <c r="A410" s="40"/>
      <c r="M410" s="41"/>
    </row>
    <row r="411" spans="1:13">
      <c r="A411" s="40"/>
      <c r="M411" s="41"/>
    </row>
    <row r="412" spans="1:13">
      <c r="A412" s="40"/>
      <c r="M412" s="41"/>
    </row>
    <row r="413" spans="1:13">
      <c r="A413" s="40"/>
      <c r="M413" s="41"/>
    </row>
    <row r="414" spans="1:13">
      <c r="A414" s="40"/>
      <c r="M414" s="41"/>
    </row>
    <row r="415" spans="1:13">
      <c r="A415" s="40"/>
      <c r="M415" s="41"/>
    </row>
    <row r="416" spans="1:13">
      <c r="A416" s="40"/>
      <c r="M416" s="41"/>
    </row>
    <row r="417" spans="1:13">
      <c r="A417" s="40"/>
      <c r="M417" s="41"/>
    </row>
    <row r="418" spans="1:13">
      <c r="A418" s="40"/>
      <c r="M418" s="41"/>
    </row>
    <row r="419" spans="1:13">
      <c r="A419" s="40"/>
      <c r="M419" s="41"/>
    </row>
    <row r="420" spans="1:13">
      <c r="A420" s="40"/>
      <c r="M420" s="41"/>
    </row>
    <row r="421" spans="1:13">
      <c r="A421" s="40"/>
      <c r="M421" s="41"/>
    </row>
    <row r="422" spans="1:13">
      <c r="A422" s="40"/>
      <c r="M422" s="41"/>
    </row>
    <row r="423" spans="1:13">
      <c r="A423" s="40"/>
      <c r="M423" s="41"/>
    </row>
    <row r="424" spans="1:13">
      <c r="A424" s="40"/>
      <c r="M424" s="41"/>
    </row>
    <row r="425" spans="1:13">
      <c r="A425" s="40"/>
      <c r="M425" s="41"/>
    </row>
    <row r="426" spans="1:13">
      <c r="A426" s="40"/>
      <c r="M426" s="41"/>
    </row>
    <row r="427" spans="1:13">
      <c r="A427" s="40"/>
      <c r="M427" s="41"/>
    </row>
    <row r="428" spans="1:13">
      <c r="A428" s="40"/>
      <c r="M428" s="41"/>
    </row>
    <row r="429" spans="1:13">
      <c r="A429" s="40"/>
      <c r="M429" s="41"/>
    </row>
    <row r="430" spans="1:13">
      <c r="A430" s="40"/>
      <c r="M430" s="41"/>
    </row>
    <row r="431" spans="1:13">
      <c r="A431" s="40"/>
      <c r="M431" s="41"/>
    </row>
    <row r="432" spans="1:13">
      <c r="A432" s="40"/>
      <c r="M432" s="41"/>
    </row>
    <row r="433" spans="1:13">
      <c r="A433" s="40"/>
      <c r="M433" s="41"/>
    </row>
    <row r="434" spans="1:13">
      <c r="A434" s="40"/>
      <c r="M434" s="41"/>
    </row>
    <row r="435" spans="1:13">
      <c r="A435" s="40"/>
      <c r="M435" s="41"/>
    </row>
    <row r="436" spans="1:13">
      <c r="A436" s="40"/>
      <c r="M436" s="41"/>
    </row>
    <row r="437" spans="1:13">
      <c r="A437" s="40"/>
      <c r="M437" s="41"/>
    </row>
    <row r="438" spans="1:13">
      <c r="A438" s="40"/>
      <c r="M438" s="41"/>
    </row>
    <row r="439" spans="1:13">
      <c r="A439" s="40"/>
      <c r="M439" s="41"/>
    </row>
    <row r="440" spans="1:13">
      <c r="A440" s="40"/>
      <c r="M440" s="41"/>
    </row>
    <row r="441" spans="1:13">
      <c r="A441" s="40"/>
      <c r="M441" s="41"/>
    </row>
    <row r="442" spans="1:13">
      <c r="A442" s="40"/>
      <c r="M442" s="41"/>
    </row>
    <row r="443" spans="1:13">
      <c r="A443" s="40"/>
      <c r="M443" s="41"/>
    </row>
    <row r="444" spans="1:13">
      <c r="A444" s="40"/>
      <c r="M444" s="41"/>
    </row>
    <row r="445" spans="1:13">
      <c r="A445" s="40"/>
      <c r="M445" s="41"/>
    </row>
    <row r="446" spans="1:13">
      <c r="A446" s="40"/>
      <c r="M446" s="41"/>
    </row>
    <row r="447" spans="1:13">
      <c r="A447" s="40"/>
      <c r="M447" s="41"/>
    </row>
    <row r="448" spans="1:13">
      <c r="A448" s="40"/>
      <c r="M448" s="41"/>
    </row>
    <row r="449" spans="1:13">
      <c r="A449" s="40"/>
      <c r="M449" s="41"/>
    </row>
    <row r="450" spans="1:13">
      <c r="A450" s="40"/>
      <c r="M450" s="41"/>
    </row>
    <row r="451" spans="1:13">
      <c r="A451" s="40"/>
      <c r="M451" s="41"/>
    </row>
    <row r="452" spans="1:13">
      <c r="A452" s="40"/>
      <c r="M452" s="41"/>
    </row>
    <row r="453" spans="1:13">
      <c r="A453" s="40"/>
      <c r="M453" s="41"/>
    </row>
    <row r="454" spans="1:13">
      <c r="A454" s="40"/>
      <c r="M454" s="41"/>
    </row>
    <row r="455" spans="1:13">
      <c r="A455" s="40"/>
      <c r="M455" s="41"/>
    </row>
    <row r="456" spans="1:13">
      <c r="A456" s="40"/>
      <c r="M456" s="41"/>
    </row>
    <row r="457" spans="1:13">
      <c r="A457" s="40"/>
      <c r="M457" s="41"/>
    </row>
    <row r="458" spans="1:13">
      <c r="A458" s="40"/>
      <c r="M458" s="41"/>
    </row>
    <row r="459" spans="1:13">
      <c r="A459" s="40"/>
      <c r="M459" s="41"/>
    </row>
    <row r="460" spans="1:13">
      <c r="A460" s="40"/>
      <c r="M460" s="41"/>
    </row>
    <row r="461" spans="1:13">
      <c r="A461" s="40"/>
      <c r="M461" s="41"/>
    </row>
    <row r="462" spans="1:13">
      <c r="A462" s="40"/>
      <c r="M462" s="41"/>
    </row>
    <row r="463" spans="1:13">
      <c r="A463" s="40"/>
      <c r="M463" s="41"/>
    </row>
    <row r="464" spans="1:13">
      <c r="A464" s="40"/>
      <c r="M464" s="41"/>
    </row>
    <row r="465" spans="1:13">
      <c r="A465" s="40"/>
      <c r="M465" s="41"/>
    </row>
    <row r="466" spans="1:13">
      <c r="A466" s="40"/>
      <c r="M466" s="41"/>
    </row>
    <row r="467" spans="1:13">
      <c r="A467" s="40"/>
      <c r="M467" s="41"/>
    </row>
    <row r="468" spans="1:13">
      <c r="A468" s="40"/>
      <c r="M468" s="41"/>
    </row>
    <row r="469" spans="1:13">
      <c r="A469" s="40"/>
      <c r="M469" s="41"/>
    </row>
    <row r="470" spans="1:13">
      <c r="A470" s="40"/>
      <c r="M470" s="41"/>
    </row>
    <row r="471" spans="1:13">
      <c r="A471" s="40"/>
      <c r="M471" s="41"/>
    </row>
    <row r="472" spans="1:13">
      <c r="A472" s="40"/>
      <c r="M472" s="41"/>
    </row>
    <row r="473" spans="1:13">
      <c r="A473" s="40"/>
      <c r="M473" s="41"/>
    </row>
    <row r="474" spans="1:13">
      <c r="A474" s="40"/>
      <c r="M474" s="41"/>
    </row>
    <row r="475" spans="1:13">
      <c r="A475" s="40"/>
      <c r="M475" s="41"/>
    </row>
    <row r="476" spans="1:13">
      <c r="A476" s="40"/>
      <c r="M476" s="41"/>
    </row>
    <row r="477" spans="1:13">
      <c r="A477" s="40"/>
      <c r="M477" s="41"/>
    </row>
    <row r="478" spans="1:13">
      <c r="A478" s="40"/>
      <c r="M478" s="41"/>
    </row>
    <row r="479" spans="1:13">
      <c r="A479" s="40"/>
      <c r="M479" s="41"/>
    </row>
    <row r="480" spans="1:13">
      <c r="A480" s="40"/>
      <c r="M480" s="41"/>
    </row>
    <row r="481" spans="1:13">
      <c r="A481" s="40"/>
      <c r="M481" s="41"/>
    </row>
    <row r="482" spans="1:13">
      <c r="A482" s="40"/>
      <c r="M482" s="41"/>
    </row>
    <row r="483" spans="1:13">
      <c r="A483" s="40"/>
      <c r="M483" s="41"/>
    </row>
    <row r="484" spans="1:13">
      <c r="A484" s="40"/>
      <c r="M484" s="41"/>
    </row>
    <row r="485" spans="1:13">
      <c r="A485" s="40"/>
      <c r="M485" s="41"/>
    </row>
    <row r="486" spans="1:13">
      <c r="A486" s="40"/>
      <c r="M486" s="41"/>
    </row>
    <row r="487" spans="1:13">
      <c r="A487" s="40"/>
      <c r="M487" s="41"/>
    </row>
    <row r="488" spans="1:13">
      <c r="A488" s="40"/>
      <c r="M488" s="41"/>
    </row>
    <row r="489" spans="1:13">
      <c r="A489" s="40"/>
      <c r="M489" s="41"/>
    </row>
    <row r="490" spans="1:13">
      <c r="A490" s="40"/>
      <c r="M490" s="41"/>
    </row>
    <row r="491" spans="1:13">
      <c r="A491" s="40"/>
      <c r="M491" s="41"/>
    </row>
    <row r="492" spans="1:13">
      <c r="A492" s="40"/>
      <c r="M492" s="41"/>
    </row>
    <row r="493" spans="1:13">
      <c r="A493" s="40"/>
      <c r="M493" s="41"/>
    </row>
    <row r="494" spans="1:13">
      <c r="A494" s="40"/>
      <c r="M494" s="41"/>
    </row>
    <row r="495" spans="1:13">
      <c r="A495" s="40"/>
      <c r="M495" s="41"/>
    </row>
    <row r="496" spans="1:13">
      <c r="A496" s="40"/>
      <c r="M496" s="41"/>
    </row>
    <row r="497" spans="1:13">
      <c r="A497" s="40"/>
      <c r="M497" s="41"/>
    </row>
    <row r="498" spans="1:13">
      <c r="A498" s="40"/>
      <c r="M498" s="41"/>
    </row>
    <row r="499" spans="1:13">
      <c r="A499" s="40"/>
      <c r="M499" s="41"/>
    </row>
    <row r="500" spans="1:13">
      <c r="A500" s="40"/>
      <c r="M500" s="41"/>
    </row>
    <row r="501" spans="1:13">
      <c r="A501" s="40"/>
      <c r="M501" s="41"/>
    </row>
    <row r="502" spans="1:13">
      <c r="A502" s="40"/>
      <c r="M502" s="41"/>
    </row>
    <row r="503" spans="1:13">
      <c r="A503" s="40"/>
      <c r="M503" s="41"/>
    </row>
    <row r="504" spans="1:13">
      <c r="A504" s="40"/>
      <c r="M504" s="41"/>
    </row>
    <row r="505" spans="1:13">
      <c r="A505" s="40"/>
      <c r="M505" s="41"/>
    </row>
    <row r="506" spans="1:13">
      <c r="A506" s="40"/>
      <c r="M506" s="41"/>
    </row>
    <row r="507" spans="1:13">
      <c r="A507" s="40"/>
      <c r="M507" s="41"/>
    </row>
    <row r="508" spans="1:13">
      <c r="A508" s="40"/>
      <c r="M508" s="41"/>
    </row>
    <row r="509" spans="1:13">
      <c r="A509" s="40"/>
      <c r="M509" s="41"/>
    </row>
    <row r="510" spans="1:13">
      <c r="A510" s="40"/>
      <c r="M510" s="41"/>
    </row>
    <row r="511" spans="1:13">
      <c r="A511" s="40"/>
      <c r="M511" s="41"/>
    </row>
    <row r="512" spans="1:13">
      <c r="A512" s="40"/>
      <c r="M512" s="41"/>
    </row>
    <row r="513" spans="1:13">
      <c r="A513" s="40"/>
      <c r="M513" s="41"/>
    </row>
    <row r="514" spans="1:13">
      <c r="A514" s="40"/>
      <c r="M514" s="41"/>
    </row>
    <row r="515" spans="1:13">
      <c r="A515" s="40"/>
      <c r="M515" s="41"/>
    </row>
    <row r="516" spans="1:13">
      <c r="A516" s="40"/>
      <c r="M516" s="41"/>
    </row>
    <row r="517" spans="1:13">
      <c r="A517" s="40"/>
      <c r="M517" s="41"/>
    </row>
    <row r="518" spans="1:13">
      <c r="A518" s="40"/>
      <c r="M518" s="41"/>
    </row>
    <row r="519" spans="1:13">
      <c r="A519" s="40"/>
      <c r="M519" s="41"/>
    </row>
    <row r="520" spans="1:13">
      <c r="A520" s="40"/>
      <c r="M520" s="41"/>
    </row>
    <row r="521" spans="1:13">
      <c r="A521" s="40"/>
      <c r="M521" s="41"/>
    </row>
    <row r="522" spans="1:13">
      <c r="A522" s="40"/>
      <c r="M522" s="41"/>
    </row>
    <row r="523" spans="1:13">
      <c r="A523" s="40"/>
      <c r="M523" s="41"/>
    </row>
    <row r="524" spans="1:13">
      <c r="A524" s="40"/>
      <c r="M524" s="41"/>
    </row>
    <row r="525" spans="1:13">
      <c r="A525" s="40"/>
      <c r="M525" s="41"/>
    </row>
    <row r="526" spans="1:13">
      <c r="A526" s="40"/>
      <c r="M526" s="41"/>
    </row>
    <row r="527" spans="1:13">
      <c r="A527" s="40"/>
      <c r="M527" s="41"/>
    </row>
    <row r="528" spans="1:13">
      <c r="A528" s="40"/>
      <c r="M528" s="41"/>
    </row>
    <row r="529" spans="1:13">
      <c r="A529" s="40"/>
      <c r="M529" s="41"/>
    </row>
    <row r="530" spans="1:13">
      <c r="A530" s="40"/>
      <c r="M530" s="41"/>
    </row>
    <row r="531" spans="1:13">
      <c r="A531" s="40"/>
      <c r="M531" s="41"/>
    </row>
    <row r="532" spans="1:13">
      <c r="A532" s="40"/>
      <c r="M532" s="41"/>
    </row>
    <row r="533" spans="1:13">
      <c r="A533" s="40"/>
      <c r="M533" s="41"/>
    </row>
    <row r="534" spans="1:13">
      <c r="A534" s="40"/>
      <c r="M534" s="41"/>
    </row>
    <row r="535" spans="1:13">
      <c r="A535" s="40"/>
      <c r="M535" s="41"/>
    </row>
    <row r="536" spans="1:13">
      <c r="A536" s="40"/>
      <c r="M536" s="41"/>
    </row>
    <row r="537" spans="1:13">
      <c r="A537" s="40"/>
      <c r="M537" s="41"/>
    </row>
    <row r="538" spans="1:13">
      <c r="A538" s="40"/>
      <c r="M538" s="41"/>
    </row>
    <row r="539" spans="1:13">
      <c r="A539" s="40"/>
      <c r="M539" s="41"/>
    </row>
    <row r="540" spans="1:13">
      <c r="A540" s="40"/>
      <c r="M540" s="41"/>
    </row>
    <row r="541" spans="1:13">
      <c r="A541" s="40"/>
      <c r="M541" s="41"/>
    </row>
    <row r="542" spans="1:13">
      <c r="A542" s="40"/>
      <c r="M542" s="41"/>
    </row>
    <row r="543" spans="1:13">
      <c r="A543" s="40"/>
      <c r="M543" s="41"/>
    </row>
    <row r="544" spans="1:13">
      <c r="A544" s="40"/>
      <c r="M544" s="41"/>
    </row>
    <row r="545" spans="1:13">
      <c r="A545" s="40"/>
      <c r="M545" s="41"/>
    </row>
    <row r="546" spans="1:13">
      <c r="A546" s="40"/>
      <c r="M546" s="41"/>
    </row>
    <row r="547" spans="1:13">
      <c r="A547" s="40"/>
      <c r="M547" s="41"/>
    </row>
    <row r="548" spans="1:13">
      <c r="A548" s="40"/>
      <c r="M548" s="41"/>
    </row>
    <row r="549" spans="1:13">
      <c r="A549" s="40"/>
      <c r="M549" s="41"/>
    </row>
    <row r="550" spans="1:13">
      <c r="A550" s="40"/>
      <c r="M550" s="41"/>
    </row>
    <row r="551" spans="1:13">
      <c r="A551" s="40"/>
      <c r="M551" s="41"/>
    </row>
    <row r="552" spans="1:13">
      <c r="A552" s="40"/>
      <c r="M552" s="41"/>
    </row>
    <row r="553" spans="1:13">
      <c r="A553" s="40"/>
      <c r="M553" s="41"/>
    </row>
    <row r="554" spans="1:13">
      <c r="A554" s="40"/>
      <c r="M554" s="41"/>
    </row>
    <row r="555" spans="1:13">
      <c r="A555" s="40"/>
      <c r="M555" s="41"/>
    </row>
    <row r="556" spans="1:13">
      <c r="A556" s="40"/>
      <c r="M556" s="41"/>
    </row>
    <row r="557" spans="1:13">
      <c r="A557" s="40"/>
      <c r="M557" s="41"/>
    </row>
    <row r="558" spans="1:13">
      <c r="A558" s="40"/>
      <c r="M558" s="41"/>
    </row>
    <row r="559" spans="1:13">
      <c r="A559" s="40"/>
      <c r="M559" s="41"/>
    </row>
    <row r="560" spans="1:13">
      <c r="A560" s="40"/>
      <c r="M560" s="41"/>
    </row>
    <row r="561" spans="1:13">
      <c r="A561" s="40"/>
      <c r="M561" s="41"/>
    </row>
    <row r="562" spans="1:13">
      <c r="A562" s="40"/>
      <c r="M562" s="41"/>
    </row>
    <row r="563" spans="1:13">
      <c r="A563" s="40"/>
      <c r="M563" s="41"/>
    </row>
    <row r="564" spans="1:13">
      <c r="A564" s="40"/>
      <c r="M564" s="41"/>
    </row>
    <row r="565" spans="1:13">
      <c r="A565" s="40"/>
      <c r="M565" s="41"/>
    </row>
    <row r="566" spans="1:13">
      <c r="A566" s="40"/>
      <c r="M566" s="41"/>
    </row>
    <row r="567" spans="1:13">
      <c r="A567" s="40"/>
      <c r="M567" s="41"/>
    </row>
    <row r="568" spans="1:13">
      <c r="A568" s="40"/>
      <c r="M568" s="41"/>
    </row>
    <row r="569" spans="1:13">
      <c r="A569" s="40"/>
      <c r="M569" s="41"/>
    </row>
    <row r="570" spans="1:13">
      <c r="A570" s="40"/>
      <c r="M570" s="41"/>
    </row>
    <row r="571" spans="1:13">
      <c r="A571" s="40"/>
      <c r="M571" s="41"/>
    </row>
    <row r="572" spans="1:13">
      <c r="A572" s="40"/>
      <c r="M572" s="41"/>
    </row>
    <row r="573" spans="1:13">
      <c r="A573" s="40"/>
      <c r="M573" s="41"/>
    </row>
    <row r="574" spans="1:13">
      <c r="A574" s="40"/>
      <c r="M574" s="41"/>
    </row>
    <row r="575" spans="1:13">
      <c r="A575" s="40"/>
      <c r="M575" s="41"/>
    </row>
    <row r="576" spans="1:13">
      <c r="A576" s="40"/>
      <c r="M576" s="41"/>
    </row>
    <row r="577" spans="1:13">
      <c r="A577" s="40"/>
      <c r="M577" s="41"/>
    </row>
    <row r="578" spans="1:13">
      <c r="A578" s="40"/>
      <c r="M578" s="41"/>
    </row>
    <row r="579" spans="1:13">
      <c r="A579" s="40"/>
      <c r="M579" s="41"/>
    </row>
    <row r="580" spans="1:13">
      <c r="A580" s="40"/>
      <c r="M580" s="41"/>
    </row>
    <row r="581" spans="1:13">
      <c r="A581" s="40"/>
      <c r="M581" s="41"/>
    </row>
    <row r="582" spans="1:13">
      <c r="A582" s="40"/>
      <c r="M582" s="41"/>
    </row>
    <row r="583" spans="1:13">
      <c r="A583" s="40"/>
      <c r="M583" s="41"/>
    </row>
    <row r="584" spans="1:13">
      <c r="A584" s="40"/>
      <c r="M584" s="41"/>
    </row>
    <row r="585" spans="1:13">
      <c r="A585" s="40"/>
      <c r="M585" s="41"/>
    </row>
    <row r="586" spans="1:13">
      <c r="A586" s="40"/>
      <c r="M586" s="41"/>
    </row>
    <row r="587" spans="1:13">
      <c r="A587" s="40"/>
      <c r="M587" s="41"/>
    </row>
    <row r="588" spans="1:13">
      <c r="A588" s="40"/>
      <c r="M588" s="41"/>
    </row>
    <row r="589" spans="1:13">
      <c r="A589" s="40"/>
      <c r="M589" s="41"/>
    </row>
    <row r="590" spans="1:13">
      <c r="A590" s="40"/>
      <c r="M590" s="41"/>
    </row>
    <row r="591" spans="1:13">
      <c r="A591" s="40"/>
      <c r="M591" s="41"/>
    </row>
    <row r="592" spans="1:13">
      <c r="A592" s="40"/>
      <c r="M592" s="41"/>
    </row>
    <row r="593" spans="1:13">
      <c r="A593" s="40"/>
      <c r="M593" s="41"/>
    </row>
    <row r="594" spans="1:13">
      <c r="A594" s="40"/>
      <c r="M594" s="41"/>
    </row>
    <row r="595" spans="1:13">
      <c r="A595" s="40"/>
      <c r="M595" s="41"/>
    </row>
    <row r="596" spans="1:13">
      <c r="A596" s="40"/>
      <c r="M596" s="41"/>
    </row>
    <row r="597" spans="1:13">
      <c r="A597" s="40"/>
      <c r="M597" s="41"/>
    </row>
    <row r="598" spans="1:13">
      <c r="A598" s="40"/>
      <c r="M598" s="41"/>
    </row>
    <row r="599" spans="1:13">
      <c r="A599" s="40"/>
      <c r="M599" s="41"/>
    </row>
    <row r="600" spans="1:13">
      <c r="A600" s="40"/>
      <c r="M600" s="41"/>
    </row>
    <row r="601" spans="1:13">
      <c r="A601" s="40"/>
      <c r="M601" s="41"/>
    </row>
    <row r="602" spans="1:13">
      <c r="A602" s="40"/>
      <c r="M602" s="41"/>
    </row>
    <row r="603" spans="1:13">
      <c r="A603" s="40"/>
      <c r="M603" s="41"/>
    </row>
    <row r="604" spans="1:13">
      <c r="A604" s="40"/>
      <c r="M604" s="41"/>
    </row>
    <row r="605" spans="1:13">
      <c r="A605" s="40"/>
      <c r="M605" s="41"/>
    </row>
    <row r="606" spans="1:13">
      <c r="A606" s="40"/>
      <c r="M606" s="41"/>
    </row>
    <row r="607" spans="1:13">
      <c r="A607" s="40"/>
      <c r="M607" s="41"/>
    </row>
    <row r="608" spans="1:13">
      <c r="A608" s="40"/>
      <c r="M608" s="41"/>
    </row>
    <row r="609" spans="1:13">
      <c r="A609" s="40"/>
      <c r="M609" s="41"/>
    </row>
    <row r="610" spans="1:13">
      <c r="A610" s="40"/>
      <c r="M610" s="41"/>
    </row>
    <row r="611" spans="1:13">
      <c r="A611" s="40"/>
      <c r="M611" s="41"/>
    </row>
    <row r="612" spans="1:13">
      <c r="A612" s="40"/>
      <c r="M612" s="41"/>
    </row>
    <row r="613" spans="1:13">
      <c r="A613" s="40"/>
      <c r="M613" s="41"/>
    </row>
    <row r="614" spans="1:13">
      <c r="A614" s="40"/>
      <c r="M614" s="41"/>
    </row>
    <row r="615" spans="1:13">
      <c r="A615" s="40"/>
      <c r="M615" s="41"/>
    </row>
    <row r="616" spans="1:13">
      <c r="A616" s="40"/>
      <c r="M616" s="41"/>
    </row>
    <row r="617" spans="1:13">
      <c r="A617" s="40"/>
      <c r="M617" s="41"/>
    </row>
    <row r="618" spans="1:13">
      <c r="A618" s="40"/>
      <c r="M618" s="41"/>
    </row>
    <row r="619" spans="1:13">
      <c r="A619" s="40"/>
      <c r="M619" s="41"/>
    </row>
    <row r="620" spans="1:13">
      <c r="A620" s="40"/>
      <c r="M620" s="41"/>
    </row>
    <row r="621" spans="1:13">
      <c r="A621" s="40"/>
      <c r="M621" s="41"/>
    </row>
    <row r="622" spans="1:13">
      <c r="A622" s="40"/>
      <c r="M622" s="41"/>
    </row>
    <row r="623" spans="1:13">
      <c r="A623" s="40"/>
      <c r="M623" s="41"/>
    </row>
    <row r="624" spans="1:13">
      <c r="A624" s="40"/>
      <c r="M624" s="41"/>
    </row>
    <row r="625" spans="1:13">
      <c r="A625" s="40"/>
      <c r="M625" s="41"/>
    </row>
    <row r="626" spans="1:13">
      <c r="A626" s="40"/>
      <c r="M626" s="41"/>
    </row>
    <row r="627" spans="1:13">
      <c r="A627" s="40"/>
      <c r="M627" s="41"/>
    </row>
    <row r="628" spans="1:13">
      <c r="A628" s="40"/>
      <c r="M628" s="41"/>
    </row>
    <row r="629" spans="1:13">
      <c r="A629" s="40"/>
      <c r="M629" s="41"/>
    </row>
    <row r="630" spans="1:13">
      <c r="A630" s="40"/>
      <c r="M630" s="41"/>
    </row>
    <row r="631" spans="1:13">
      <c r="A631" s="40"/>
      <c r="M631" s="41"/>
    </row>
    <row r="632" spans="1:13">
      <c r="A632" s="40"/>
      <c r="M632" s="41"/>
    </row>
    <row r="633" spans="1:13">
      <c r="A633" s="40"/>
      <c r="M633" s="41"/>
    </row>
    <row r="634" spans="1:13">
      <c r="A634" s="40"/>
      <c r="M634" s="41"/>
    </row>
    <row r="635" spans="1:13">
      <c r="A635" s="40"/>
      <c r="M635" s="41"/>
    </row>
    <row r="636" spans="1:13">
      <c r="A636" s="40"/>
      <c r="M636" s="41"/>
    </row>
    <row r="637" spans="1:13">
      <c r="A637" s="40"/>
      <c r="M637" s="41"/>
    </row>
    <row r="638" spans="1:13">
      <c r="A638" s="40"/>
      <c r="M638" s="41"/>
    </row>
    <row r="639" spans="1:13">
      <c r="A639" s="40"/>
      <c r="M639" s="41"/>
    </row>
    <row r="640" spans="1:13">
      <c r="A640" s="40"/>
      <c r="M640" s="41"/>
    </row>
    <row r="641" spans="1:13">
      <c r="A641" s="40"/>
      <c r="M641" s="41"/>
    </row>
    <row r="642" spans="1:13">
      <c r="A642" s="40"/>
      <c r="M642" s="41"/>
    </row>
    <row r="643" spans="1:13">
      <c r="A643" s="40"/>
      <c r="M643" s="41"/>
    </row>
    <row r="644" spans="1:13">
      <c r="A644" s="40"/>
      <c r="M644" s="41"/>
    </row>
    <row r="645" spans="1:13">
      <c r="A645" s="40"/>
      <c r="M645" s="41"/>
    </row>
    <row r="646" spans="1:13">
      <c r="A646" s="40"/>
      <c r="M646" s="41"/>
    </row>
    <row r="647" spans="1:13">
      <c r="A647" s="40"/>
      <c r="M647" s="41"/>
    </row>
    <row r="648" spans="1:13">
      <c r="A648" s="40"/>
      <c r="M648" s="41"/>
    </row>
    <row r="649" spans="1:13">
      <c r="A649" s="40"/>
      <c r="M649" s="41"/>
    </row>
    <row r="650" spans="1:13">
      <c r="A650" s="40"/>
      <c r="M650" s="41"/>
    </row>
    <row r="651" spans="1:13">
      <c r="A651" s="40"/>
      <c r="M651" s="41"/>
    </row>
    <row r="652" spans="1:13">
      <c r="A652" s="40"/>
      <c r="M652" s="41"/>
    </row>
    <row r="653" spans="1:13">
      <c r="A653" s="40"/>
      <c r="M653" s="41"/>
    </row>
    <row r="654" spans="1:13">
      <c r="A654" s="40"/>
      <c r="M654" s="41"/>
    </row>
    <row r="655" spans="1:13">
      <c r="A655" s="40"/>
      <c r="M655" s="41"/>
    </row>
    <row r="656" spans="1:13">
      <c r="A656" s="40"/>
      <c r="M656" s="41"/>
    </row>
    <row r="657" spans="1:13">
      <c r="A657" s="40"/>
      <c r="M657" s="41"/>
    </row>
    <row r="658" spans="1:13">
      <c r="A658" s="40"/>
      <c r="M658" s="41"/>
    </row>
    <row r="659" spans="1:13">
      <c r="A659" s="40"/>
      <c r="M659" s="41"/>
    </row>
    <row r="660" spans="1:13">
      <c r="A660" s="40"/>
      <c r="M660" s="41"/>
    </row>
    <row r="661" spans="1:13">
      <c r="A661" s="40"/>
      <c r="M661" s="41"/>
    </row>
    <row r="662" spans="1:13">
      <c r="A662" s="40"/>
      <c r="M662" s="41"/>
    </row>
    <row r="663" spans="1:13">
      <c r="A663" s="40"/>
      <c r="M663" s="41"/>
    </row>
    <row r="664" spans="1:13">
      <c r="A664" s="40"/>
      <c r="M664" s="41"/>
    </row>
    <row r="665" spans="1:13">
      <c r="A665" s="40"/>
      <c r="M665" s="41"/>
    </row>
    <row r="666" spans="1:13">
      <c r="A666" s="40"/>
      <c r="M666" s="41"/>
    </row>
    <row r="667" spans="1:13">
      <c r="A667" s="40"/>
      <c r="M667" s="41"/>
    </row>
    <row r="668" spans="1:13">
      <c r="A668" s="40"/>
      <c r="M668" s="41"/>
    </row>
    <row r="669" spans="1:13">
      <c r="A669" s="40"/>
      <c r="M669" s="41"/>
    </row>
    <row r="670" spans="1:13">
      <c r="A670" s="40"/>
      <c r="M670" s="41"/>
    </row>
    <row r="671" spans="1:13">
      <c r="A671" s="40"/>
      <c r="M671" s="41"/>
    </row>
    <row r="672" spans="1:13">
      <c r="A672" s="40"/>
      <c r="M672" s="41"/>
    </row>
    <row r="673" spans="1:13">
      <c r="A673" s="40"/>
      <c r="M673" s="41"/>
    </row>
    <row r="674" spans="1:13">
      <c r="A674" s="40"/>
      <c r="M674" s="41"/>
    </row>
    <row r="675" spans="1:13">
      <c r="A675" s="40"/>
      <c r="M675" s="41"/>
    </row>
    <row r="676" spans="1:13">
      <c r="A676" s="40"/>
      <c r="M676" s="41"/>
    </row>
    <row r="677" spans="1:13">
      <c r="A677" s="40"/>
      <c r="M677" s="41"/>
    </row>
    <row r="678" spans="1:13">
      <c r="A678" s="40"/>
      <c r="M678" s="41"/>
    </row>
    <row r="679" spans="1:13">
      <c r="A679" s="40"/>
      <c r="M679" s="41"/>
    </row>
    <row r="680" spans="1:13">
      <c r="A680" s="40"/>
      <c r="M680" s="41"/>
    </row>
    <row r="681" spans="1:13">
      <c r="A681" s="40"/>
      <c r="M681" s="41"/>
    </row>
    <row r="682" spans="1:13">
      <c r="A682" s="40"/>
      <c r="M682" s="41"/>
    </row>
    <row r="683" spans="1:13">
      <c r="A683" s="40"/>
      <c r="M683" s="41"/>
    </row>
    <row r="684" spans="1:13">
      <c r="A684" s="40"/>
      <c r="M684" s="41"/>
    </row>
    <row r="685" spans="1:13">
      <c r="A685" s="40"/>
      <c r="M685" s="41"/>
    </row>
    <row r="686" spans="1:13">
      <c r="A686" s="40"/>
      <c r="M686" s="41"/>
    </row>
    <row r="687" spans="1:13">
      <c r="A687" s="40"/>
      <c r="M687" s="41"/>
    </row>
    <row r="688" spans="1:13">
      <c r="A688" s="40"/>
      <c r="M688" s="41"/>
    </row>
    <row r="689" spans="1:13">
      <c r="A689" s="40"/>
      <c r="M689" s="41"/>
    </row>
    <row r="690" spans="1:13">
      <c r="A690" s="40"/>
      <c r="M690" s="41"/>
    </row>
    <row r="691" spans="1:13">
      <c r="A691" s="40"/>
      <c r="M691" s="41"/>
    </row>
    <row r="692" spans="1:13">
      <c r="A692" s="40"/>
      <c r="M692" s="41"/>
    </row>
    <row r="693" spans="1:13">
      <c r="A693" s="40"/>
      <c r="M693" s="41"/>
    </row>
    <row r="694" spans="1:13">
      <c r="A694" s="40"/>
      <c r="M694" s="41"/>
    </row>
    <row r="695" spans="1:13">
      <c r="A695" s="40"/>
      <c r="M695" s="41"/>
    </row>
    <row r="696" spans="1:13">
      <c r="A696" s="40"/>
      <c r="M696" s="41"/>
    </row>
    <row r="697" spans="1:13">
      <c r="A697" s="40"/>
      <c r="M697" s="41"/>
    </row>
    <row r="698" spans="1:13">
      <c r="A698" s="40"/>
      <c r="M698" s="41"/>
    </row>
    <row r="699" spans="1:13">
      <c r="A699" s="40"/>
      <c r="M699" s="41"/>
    </row>
    <row r="700" spans="1:13">
      <c r="A700" s="40"/>
      <c r="M700" s="41"/>
    </row>
    <row r="701" spans="1:13">
      <c r="A701" s="40"/>
      <c r="M701" s="41"/>
    </row>
    <row r="702" spans="1:13">
      <c r="A702" s="40"/>
      <c r="M702" s="41"/>
    </row>
    <row r="703" spans="1:13">
      <c r="A703" s="40"/>
      <c r="M703" s="41"/>
    </row>
    <row r="704" spans="1:13">
      <c r="A704" s="40"/>
      <c r="M704" s="41"/>
    </row>
    <row r="705" spans="1:13">
      <c r="A705" s="40"/>
      <c r="M705" s="41"/>
    </row>
    <row r="706" spans="1:13">
      <c r="A706" s="40"/>
      <c r="M706" s="41"/>
    </row>
    <row r="707" spans="1:13">
      <c r="A707" s="40"/>
      <c r="M707" s="41"/>
    </row>
    <row r="708" spans="1:13">
      <c r="A708" s="40"/>
      <c r="M708" s="41"/>
    </row>
    <row r="709" spans="1:13">
      <c r="A709" s="40"/>
      <c r="M709" s="41"/>
    </row>
    <row r="710" spans="1:13">
      <c r="A710" s="40"/>
      <c r="M710" s="41"/>
    </row>
    <row r="711" spans="1:13">
      <c r="A711" s="40"/>
      <c r="M711" s="41"/>
    </row>
    <row r="712" spans="1:13">
      <c r="A712" s="40"/>
      <c r="M712" s="41"/>
    </row>
    <row r="713" spans="1:13">
      <c r="A713" s="40"/>
      <c r="M713" s="41"/>
    </row>
    <row r="714" spans="1:13">
      <c r="A714" s="40"/>
      <c r="M714" s="41"/>
    </row>
    <row r="715" spans="1:13">
      <c r="A715" s="40"/>
      <c r="M715" s="41"/>
    </row>
    <row r="716" spans="1:13">
      <c r="A716" s="40"/>
      <c r="M716" s="41"/>
    </row>
    <row r="717" spans="1:13">
      <c r="A717" s="40"/>
      <c r="M717" s="41"/>
    </row>
    <row r="718" spans="1:13">
      <c r="A718" s="40"/>
      <c r="M718" s="41"/>
    </row>
    <row r="719" spans="1:13">
      <c r="A719" s="40"/>
      <c r="M719" s="41"/>
    </row>
    <row r="720" spans="1:13">
      <c r="A720" s="40"/>
      <c r="M720" s="41"/>
    </row>
    <row r="721" spans="1:13">
      <c r="A721" s="40"/>
      <c r="M721" s="41"/>
    </row>
    <row r="722" spans="1:13">
      <c r="A722" s="40"/>
      <c r="M722" s="41"/>
    </row>
    <row r="723" spans="1:13">
      <c r="A723" s="40"/>
      <c r="M723" s="41"/>
    </row>
    <row r="724" spans="1:13">
      <c r="A724" s="40"/>
      <c r="M724" s="41"/>
    </row>
    <row r="725" spans="1:13">
      <c r="A725" s="40"/>
      <c r="M725" s="41"/>
    </row>
    <row r="726" spans="1:13">
      <c r="A726" s="40"/>
      <c r="M726" s="41"/>
    </row>
    <row r="727" spans="1:13">
      <c r="A727" s="40"/>
      <c r="M727" s="41"/>
    </row>
    <row r="728" spans="1:13">
      <c r="A728" s="40"/>
      <c r="M728" s="41"/>
    </row>
    <row r="729" spans="1:13">
      <c r="A729" s="40"/>
      <c r="M729" s="41"/>
    </row>
    <row r="730" spans="1:13">
      <c r="A730" s="40"/>
      <c r="M730" s="41"/>
    </row>
    <row r="731" spans="1:13">
      <c r="A731" s="40"/>
      <c r="M731" s="41"/>
    </row>
    <row r="732" spans="1:13">
      <c r="A732" s="40"/>
      <c r="M732" s="41"/>
    </row>
    <row r="733" spans="1:13">
      <c r="A733" s="40"/>
      <c r="M733" s="41"/>
    </row>
    <row r="734" spans="1:13">
      <c r="A734" s="40"/>
      <c r="M734" s="41"/>
    </row>
    <row r="735" spans="1:13">
      <c r="A735" s="40"/>
      <c r="M735" s="41"/>
    </row>
    <row r="736" spans="1:13">
      <c r="A736" s="40"/>
      <c r="M736" s="41"/>
    </row>
    <row r="737" spans="1:13">
      <c r="A737" s="40"/>
      <c r="M737" s="41"/>
    </row>
    <row r="738" spans="1:13">
      <c r="A738" s="40"/>
      <c r="M738" s="41"/>
    </row>
    <row r="739" spans="1:13">
      <c r="A739" s="40"/>
      <c r="M739" s="41"/>
    </row>
    <row r="740" spans="1:13">
      <c r="A740" s="40"/>
      <c r="M740" s="41"/>
    </row>
    <row r="741" spans="1:13">
      <c r="A741" s="40"/>
      <c r="M741" s="41"/>
    </row>
    <row r="742" spans="1:13">
      <c r="A742" s="40"/>
      <c r="M742" s="41"/>
    </row>
    <row r="743" spans="1:13">
      <c r="A743" s="40"/>
      <c r="M743" s="41"/>
    </row>
    <row r="744" spans="1:13">
      <c r="A744" s="40"/>
      <c r="M744" s="41"/>
    </row>
    <row r="745" spans="1:13">
      <c r="A745" s="40"/>
      <c r="M745" s="41"/>
    </row>
    <row r="746" spans="1:13">
      <c r="A746" s="40"/>
      <c r="M746" s="41"/>
    </row>
    <row r="747" spans="1:13">
      <c r="A747" s="40"/>
      <c r="M747" s="41"/>
    </row>
    <row r="748" spans="1:13">
      <c r="A748" s="40"/>
      <c r="M748" s="41"/>
    </row>
    <row r="749" spans="1:13">
      <c r="A749" s="40"/>
      <c r="M749" s="41"/>
    </row>
    <row r="750" spans="1:13">
      <c r="A750" s="40"/>
      <c r="M750" s="41"/>
    </row>
    <row r="751" spans="1:13">
      <c r="A751" s="40"/>
      <c r="M751" s="41"/>
    </row>
    <row r="752" spans="1:13">
      <c r="A752" s="40"/>
      <c r="M752" s="41"/>
    </row>
    <row r="753" spans="1:13">
      <c r="A753" s="40"/>
      <c r="M753" s="41"/>
    </row>
    <row r="754" spans="1:13">
      <c r="A754" s="40"/>
      <c r="M754" s="41"/>
    </row>
    <row r="755" spans="1:13">
      <c r="A755" s="40"/>
      <c r="M755" s="41"/>
    </row>
    <row r="756" spans="1:13">
      <c r="A756" s="40"/>
      <c r="M756" s="41"/>
    </row>
    <row r="757" spans="1:13">
      <c r="A757" s="40"/>
      <c r="M757" s="41"/>
    </row>
    <row r="758" spans="1:13">
      <c r="A758" s="40"/>
      <c r="M758" s="41"/>
    </row>
    <row r="759" spans="1:13">
      <c r="A759" s="40"/>
      <c r="M759" s="41"/>
    </row>
    <row r="760" spans="1:13">
      <c r="A760" s="40"/>
      <c r="M760" s="41"/>
    </row>
    <row r="761" spans="1:13">
      <c r="A761" s="40"/>
      <c r="M761" s="41"/>
    </row>
    <row r="762" spans="1:13">
      <c r="A762" s="40"/>
      <c r="M762" s="41"/>
    </row>
    <row r="763" spans="1:13">
      <c r="A763" s="40"/>
      <c r="M763" s="41"/>
    </row>
    <row r="764" spans="1:13">
      <c r="A764" s="40"/>
      <c r="M764" s="41"/>
    </row>
    <row r="765" spans="1:13">
      <c r="A765" s="40"/>
      <c r="M765" s="41"/>
    </row>
    <row r="766" spans="1:13">
      <c r="A766" s="40"/>
      <c r="M766" s="41"/>
    </row>
    <row r="767" spans="1:13">
      <c r="A767" s="40"/>
      <c r="M767" s="41"/>
    </row>
    <row r="768" spans="1:13">
      <c r="A768" s="40"/>
      <c r="M768" s="41"/>
    </row>
    <row r="769" spans="1:13">
      <c r="A769" s="40"/>
      <c r="M769" s="41"/>
    </row>
    <row r="770" spans="1:13">
      <c r="A770" s="40"/>
      <c r="M770" s="41"/>
    </row>
    <row r="771" spans="1:13">
      <c r="A771" s="40"/>
      <c r="M771" s="41"/>
    </row>
    <row r="772" spans="1:13">
      <c r="A772" s="40"/>
      <c r="M772" s="41"/>
    </row>
    <row r="773" spans="1:13">
      <c r="A773" s="40"/>
      <c r="M773" s="41"/>
    </row>
    <row r="774" spans="1:13">
      <c r="A774" s="40"/>
      <c r="M774" s="41"/>
    </row>
    <row r="775" spans="1:13">
      <c r="A775" s="40"/>
      <c r="M775" s="41"/>
    </row>
    <row r="776" spans="1:13">
      <c r="A776" s="40"/>
      <c r="M776" s="41"/>
    </row>
    <row r="777" spans="1:13">
      <c r="A777" s="40"/>
      <c r="M777" s="41"/>
    </row>
    <row r="778" spans="1:13">
      <c r="A778" s="40"/>
      <c r="M778" s="41"/>
    </row>
    <row r="779" spans="1:13">
      <c r="A779" s="40"/>
      <c r="M779" s="41"/>
    </row>
    <row r="780" spans="1:13">
      <c r="A780" s="40"/>
      <c r="M780" s="41"/>
    </row>
    <row r="781" spans="1:13">
      <c r="A781" s="40"/>
      <c r="M781" s="41"/>
    </row>
    <row r="782" spans="1:13">
      <c r="A782" s="40"/>
      <c r="M782" s="41"/>
    </row>
    <row r="783" spans="1:13">
      <c r="A783" s="40"/>
      <c r="M783" s="41"/>
    </row>
    <row r="784" spans="1:13">
      <c r="A784" s="40"/>
      <c r="M784" s="41"/>
    </row>
    <row r="785" spans="1:13">
      <c r="A785" s="40"/>
      <c r="M785" s="41"/>
    </row>
    <row r="786" spans="1:13">
      <c r="A786" s="40"/>
      <c r="M786" s="41"/>
    </row>
    <row r="787" spans="1:13">
      <c r="A787" s="40"/>
      <c r="M787" s="41"/>
    </row>
    <row r="788" spans="1:13">
      <c r="A788" s="40"/>
      <c r="M788" s="41"/>
    </row>
    <row r="789" spans="1:13">
      <c r="A789" s="40"/>
      <c r="M789" s="41"/>
    </row>
    <row r="790" spans="1:13">
      <c r="A790" s="40"/>
      <c r="M790" s="41"/>
    </row>
    <row r="791" spans="1:13">
      <c r="A791" s="40"/>
      <c r="M791" s="41"/>
    </row>
    <row r="792" spans="1:13">
      <c r="A792" s="40"/>
      <c r="M792" s="41"/>
    </row>
    <row r="793" spans="1:13">
      <c r="A793" s="40"/>
      <c r="M793" s="41"/>
    </row>
    <row r="794" spans="1:13">
      <c r="A794" s="40"/>
      <c r="M794" s="41"/>
    </row>
    <row r="795" spans="1:13">
      <c r="A795" s="40"/>
      <c r="M795" s="41"/>
    </row>
    <row r="796" spans="1:13">
      <c r="A796" s="40"/>
      <c r="M796" s="41"/>
    </row>
    <row r="797" spans="1:13">
      <c r="A797" s="40"/>
      <c r="M797" s="41"/>
    </row>
    <row r="798" spans="1:13">
      <c r="A798" s="40"/>
      <c r="M798" s="41"/>
    </row>
    <row r="799" spans="1:13">
      <c r="A799" s="40"/>
      <c r="M799" s="41"/>
    </row>
    <row r="800" spans="1:13">
      <c r="A800" s="40"/>
      <c r="M800" s="41"/>
    </row>
    <row r="801" spans="1:13">
      <c r="A801" s="40"/>
      <c r="M801" s="41"/>
    </row>
    <row r="802" spans="1:13">
      <c r="A802" s="40"/>
      <c r="M802" s="41"/>
    </row>
    <row r="803" spans="1:13">
      <c r="A803" s="40"/>
      <c r="M803" s="41"/>
    </row>
    <row r="804" spans="1:13">
      <c r="A804" s="40"/>
      <c r="M804" s="41"/>
    </row>
    <row r="805" spans="1:13">
      <c r="A805" s="40"/>
      <c r="M805" s="41"/>
    </row>
    <row r="806" spans="1:13">
      <c r="A806" s="40"/>
      <c r="M806" s="41"/>
    </row>
    <row r="807" spans="1:13">
      <c r="A807" s="40"/>
      <c r="M807" s="41"/>
    </row>
    <row r="808" spans="1:13">
      <c r="A808" s="40"/>
      <c r="M808" s="41"/>
    </row>
    <row r="809" spans="1:13">
      <c r="A809" s="40"/>
      <c r="M809" s="41"/>
    </row>
    <row r="810" spans="1:13">
      <c r="A810" s="40"/>
      <c r="M810" s="41"/>
    </row>
    <row r="811" spans="1:13">
      <c r="A811" s="40"/>
      <c r="M811" s="41"/>
    </row>
    <row r="812" spans="1:13">
      <c r="A812" s="40"/>
      <c r="M812" s="41"/>
    </row>
    <row r="813" spans="1:13">
      <c r="A813" s="40"/>
      <c r="M813" s="41"/>
    </row>
    <row r="814" spans="1:13">
      <c r="A814" s="40"/>
      <c r="M814" s="41"/>
    </row>
    <row r="815" spans="1:13">
      <c r="A815" s="40"/>
      <c r="M815" s="41"/>
    </row>
    <row r="816" spans="1:13">
      <c r="A816" s="40"/>
      <c r="M816" s="41"/>
    </row>
    <row r="817" spans="1:13">
      <c r="A817" s="40"/>
      <c r="M817" s="41"/>
    </row>
    <row r="818" spans="1:13">
      <c r="A818" s="40"/>
      <c r="M818" s="41"/>
    </row>
    <row r="819" spans="1:13">
      <c r="A819" s="40"/>
      <c r="M819" s="41"/>
    </row>
    <row r="820" spans="1:13">
      <c r="A820" s="40"/>
      <c r="M820" s="41"/>
    </row>
    <row r="821" spans="1:13">
      <c r="A821" s="40"/>
      <c r="M821" s="41"/>
    </row>
    <row r="822" spans="1:13">
      <c r="A822" s="40"/>
      <c r="M822" s="41"/>
    </row>
    <row r="823" spans="1:13">
      <c r="A823" s="40"/>
      <c r="M823" s="41"/>
    </row>
    <row r="824" spans="1:13">
      <c r="A824" s="40"/>
      <c r="M824" s="41"/>
    </row>
    <row r="825" spans="1:13">
      <c r="A825" s="40"/>
      <c r="M825" s="41"/>
    </row>
    <row r="826" spans="1:13">
      <c r="A826" s="40"/>
      <c r="M826" s="41"/>
    </row>
    <row r="827" spans="1:13">
      <c r="A827" s="40"/>
      <c r="M827" s="41"/>
    </row>
    <row r="828" spans="1:13">
      <c r="A828" s="40"/>
      <c r="M828" s="41"/>
    </row>
    <row r="829" spans="1:13">
      <c r="A829" s="40"/>
      <c r="M829" s="41"/>
    </row>
    <row r="830" spans="1:13">
      <c r="A830" s="40"/>
      <c r="M830" s="41"/>
    </row>
    <row r="831" spans="1:13">
      <c r="A831" s="40"/>
      <c r="M831" s="41"/>
    </row>
    <row r="832" spans="1:13">
      <c r="A832" s="40"/>
      <c r="M832" s="41"/>
    </row>
    <row r="833" spans="1:13">
      <c r="A833" s="40"/>
      <c r="M833" s="41"/>
    </row>
    <row r="834" spans="1:13">
      <c r="A834" s="40"/>
      <c r="M834" s="41"/>
    </row>
    <row r="835" spans="1:13">
      <c r="A835" s="40"/>
      <c r="M835" s="41"/>
    </row>
    <row r="836" spans="1:13">
      <c r="A836" s="40"/>
      <c r="M836" s="41"/>
    </row>
    <row r="837" spans="1:13">
      <c r="A837" s="40"/>
      <c r="M837" s="41"/>
    </row>
    <row r="838" spans="1:13">
      <c r="A838" s="40"/>
      <c r="M838" s="41"/>
    </row>
    <row r="839" spans="1:13">
      <c r="A839" s="40"/>
      <c r="M839" s="41"/>
    </row>
    <row r="840" spans="1:13">
      <c r="A840" s="40"/>
      <c r="M840" s="41"/>
    </row>
    <row r="841" spans="1:13">
      <c r="A841" s="40"/>
      <c r="M841" s="41"/>
    </row>
    <row r="842" spans="1:13">
      <c r="A842" s="40"/>
      <c r="M842" s="41"/>
    </row>
    <row r="843" spans="1:13">
      <c r="A843" s="40"/>
      <c r="M843" s="41"/>
    </row>
    <row r="844" spans="1:13">
      <c r="A844" s="40"/>
      <c r="M844" s="41"/>
    </row>
    <row r="845" spans="1:13">
      <c r="A845" s="40"/>
      <c r="M845" s="41"/>
    </row>
    <row r="846" spans="1:13">
      <c r="A846" s="40"/>
      <c r="M846" s="41"/>
    </row>
    <row r="847" spans="1:13">
      <c r="A847" s="40"/>
      <c r="M847" s="41"/>
    </row>
    <row r="848" spans="1:13">
      <c r="A848" s="40"/>
      <c r="M848" s="41"/>
    </row>
    <row r="849" spans="1:13">
      <c r="A849" s="40"/>
      <c r="M849" s="41"/>
    </row>
    <row r="850" spans="1:13">
      <c r="A850" s="40"/>
      <c r="M850" s="41"/>
    </row>
    <row r="851" spans="1:13">
      <c r="A851" s="40"/>
      <c r="M851" s="41"/>
    </row>
    <row r="852" spans="1:13">
      <c r="A852" s="40"/>
      <c r="M852" s="41"/>
    </row>
    <row r="853" spans="1:13">
      <c r="A853" s="40"/>
      <c r="M853" s="41"/>
    </row>
    <row r="854" spans="1:13">
      <c r="A854" s="40"/>
      <c r="M854" s="41"/>
    </row>
    <row r="855" spans="1:13">
      <c r="A855" s="40"/>
      <c r="M855" s="41"/>
    </row>
    <row r="856" spans="1:13">
      <c r="A856" s="40"/>
      <c r="M856" s="41"/>
    </row>
    <row r="857" spans="1:13">
      <c r="A857" s="40"/>
      <c r="M857" s="41"/>
    </row>
    <row r="858" spans="1:13">
      <c r="A858" s="40"/>
      <c r="M858" s="41"/>
    </row>
    <row r="859" spans="1:13">
      <c r="A859" s="40"/>
      <c r="M859" s="41"/>
    </row>
    <row r="860" spans="1:13">
      <c r="A860" s="40"/>
      <c r="M860" s="41"/>
    </row>
    <row r="861" spans="1:13">
      <c r="A861" s="40"/>
      <c r="M861" s="41"/>
    </row>
    <row r="862" spans="1:13">
      <c r="A862" s="40"/>
      <c r="M862" s="41"/>
    </row>
    <row r="863" spans="1:13">
      <c r="A863" s="40"/>
      <c r="M863" s="41"/>
    </row>
    <row r="864" spans="1:13">
      <c r="A864" s="40"/>
      <c r="M864" s="41"/>
    </row>
    <row r="865" spans="1:13">
      <c r="A865" s="40"/>
      <c r="M865" s="41"/>
    </row>
    <row r="866" spans="1:13">
      <c r="A866" s="40"/>
      <c r="M866" s="41"/>
    </row>
    <row r="867" spans="1:13">
      <c r="A867" s="40"/>
      <c r="M867" s="41"/>
    </row>
    <row r="868" spans="1:13">
      <c r="A868" s="40"/>
      <c r="M868" s="41"/>
    </row>
    <row r="869" spans="1:13">
      <c r="A869" s="40"/>
      <c r="M869" s="41"/>
    </row>
    <row r="870" spans="1:13">
      <c r="A870" s="40"/>
      <c r="M870" s="41"/>
    </row>
    <row r="871" spans="1:13">
      <c r="A871" s="40"/>
      <c r="M871" s="41"/>
    </row>
    <row r="872" spans="1:13">
      <c r="A872" s="40"/>
      <c r="M872" s="41"/>
    </row>
    <row r="873" spans="1:13">
      <c r="A873" s="40"/>
      <c r="M873" s="41"/>
    </row>
    <row r="874" spans="1:13">
      <c r="A874" s="40"/>
      <c r="M874" s="41"/>
    </row>
    <row r="875" spans="1:13">
      <c r="A875" s="40"/>
      <c r="M875" s="41"/>
    </row>
    <row r="876" spans="1:13">
      <c r="A876" s="40"/>
      <c r="M876" s="41"/>
    </row>
    <row r="877" spans="1:13">
      <c r="A877" s="40"/>
      <c r="M877" s="41"/>
    </row>
    <row r="878" spans="1:13">
      <c r="A878" s="40"/>
      <c r="M878" s="41"/>
    </row>
    <row r="879" spans="1:13">
      <c r="A879" s="40"/>
      <c r="M879" s="41"/>
    </row>
    <row r="880" spans="1:13">
      <c r="A880" s="40"/>
      <c r="M880" s="41"/>
    </row>
    <row r="881" spans="1:13">
      <c r="A881" s="40"/>
      <c r="M881" s="41"/>
    </row>
    <row r="882" spans="1:13">
      <c r="A882" s="40"/>
      <c r="M882" s="41"/>
    </row>
    <row r="883" spans="1:13">
      <c r="A883" s="40"/>
      <c r="M883" s="41"/>
    </row>
    <row r="884" spans="1:13">
      <c r="A884" s="40"/>
      <c r="M884" s="41"/>
    </row>
    <row r="885" spans="1:13">
      <c r="A885" s="40"/>
      <c r="M885" s="41"/>
    </row>
    <row r="886" spans="1:13">
      <c r="A886" s="40"/>
      <c r="M886" s="41"/>
    </row>
    <row r="887" spans="1:13">
      <c r="A887" s="40"/>
      <c r="M887" s="41"/>
    </row>
    <row r="888" spans="1:13">
      <c r="A888" s="40"/>
      <c r="M888" s="41"/>
    </row>
    <row r="889" spans="1:13">
      <c r="A889" s="40"/>
      <c r="M889" s="41"/>
    </row>
    <row r="890" spans="1:13">
      <c r="A890" s="40"/>
      <c r="M890" s="41"/>
    </row>
    <row r="891" spans="1:13">
      <c r="A891" s="40"/>
      <c r="M891" s="41"/>
    </row>
    <row r="892" spans="1:13">
      <c r="A892" s="40"/>
      <c r="M892" s="41"/>
    </row>
    <row r="893" spans="1:13">
      <c r="A893" s="40"/>
      <c r="M893" s="41"/>
    </row>
    <row r="894" spans="1:13">
      <c r="A894" s="40"/>
      <c r="M894" s="41"/>
    </row>
    <row r="895" spans="1:13">
      <c r="A895" s="40"/>
      <c r="M895" s="41"/>
    </row>
    <row r="896" spans="1:13">
      <c r="A896" s="40"/>
      <c r="M896" s="41"/>
    </row>
    <row r="897" spans="1:13">
      <c r="A897" s="40"/>
      <c r="M897" s="41"/>
    </row>
    <row r="898" spans="1:13">
      <c r="A898" s="40"/>
      <c r="M898" s="41"/>
    </row>
    <row r="899" spans="1:13">
      <c r="A899" s="40"/>
      <c r="M899" s="41"/>
    </row>
    <row r="900" spans="1:13">
      <c r="A900" s="40"/>
      <c r="M900" s="41"/>
    </row>
    <row r="901" spans="1:13">
      <c r="A901" s="40"/>
      <c r="M901" s="41"/>
    </row>
    <row r="902" spans="1:13">
      <c r="A902" s="40"/>
      <c r="M902" s="41"/>
    </row>
    <row r="903" spans="1:13">
      <c r="A903" s="40"/>
      <c r="M903" s="41"/>
    </row>
    <row r="904" spans="1:13">
      <c r="A904" s="40"/>
      <c r="M904" s="41"/>
    </row>
    <row r="905" spans="1:13">
      <c r="A905" s="40"/>
      <c r="M905" s="41"/>
    </row>
    <row r="906" spans="1:13">
      <c r="A906" s="40"/>
      <c r="M906" s="41"/>
    </row>
    <row r="907" spans="1:13">
      <c r="A907" s="40"/>
      <c r="M907" s="41"/>
    </row>
    <row r="908" spans="1:13">
      <c r="A908" s="40"/>
      <c r="M908" s="41"/>
    </row>
    <row r="909" spans="1:13">
      <c r="A909" s="40"/>
      <c r="M909" s="41"/>
    </row>
    <row r="910" spans="1:13">
      <c r="A910" s="40"/>
      <c r="M910" s="41"/>
    </row>
    <row r="911" spans="1:13">
      <c r="A911" s="40"/>
      <c r="M911" s="41"/>
    </row>
    <row r="912" spans="1:13">
      <c r="A912" s="40"/>
      <c r="M912" s="41"/>
    </row>
    <row r="913" spans="1:13">
      <c r="A913" s="40"/>
      <c r="M913" s="41"/>
    </row>
    <row r="914" spans="1:13">
      <c r="A914" s="40"/>
      <c r="M914" s="41"/>
    </row>
    <row r="915" spans="1:13">
      <c r="A915" s="40"/>
      <c r="M915" s="41"/>
    </row>
    <row r="916" spans="1:13">
      <c r="A916" s="40"/>
      <c r="M916" s="41"/>
    </row>
    <row r="917" spans="1:13">
      <c r="A917" s="40"/>
      <c r="M917" s="41"/>
    </row>
    <row r="918" spans="1:13">
      <c r="A918" s="40"/>
      <c r="M918" s="41"/>
    </row>
    <row r="919" spans="1:13">
      <c r="A919" s="40"/>
      <c r="M919" s="41"/>
    </row>
    <row r="920" spans="1:13">
      <c r="A920" s="40"/>
      <c r="M920" s="41"/>
    </row>
    <row r="921" spans="1:13">
      <c r="A921" s="40"/>
      <c r="M921" s="41"/>
    </row>
    <row r="922" spans="1:13">
      <c r="A922" s="40"/>
      <c r="M922" s="41"/>
    </row>
    <row r="923" spans="1:13">
      <c r="A923" s="40"/>
      <c r="M923" s="41"/>
    </row>
    <row r="924" spans="1:13">
      <c r="A924" s="40"/>
      <c r="M924" s="41"/>
    </row>
    <row r="925" spans="1:13">
      <c r="A925" s="40"/>
      <c r="M925" s="41"/>
    </row>
    <row r="926" spans="1:13">
      <c r="A926" s="40"/>
      <c r="M926" s="41"/>
    </row>
    <row r="927" spans="1:13">
      <c r="A927" s="40"/>
      <c r="M927" s="41"/>
    </row>
    <row r="928" spans="1:13">
      <c r="A928" s="40"/>
      <c r="M928" s="41"/>
    </row>
    <row r="929" spans="1:13">
      <c r="A929" s="40"/>
      <c r="M929" s="41"/>
    </row>
    <row r="930" spans="1:13">
      <c r="A930" s="40"/>
      <c r="M930" s="41"/>
    </row>
    <row r="931" spans="1:13">
      <c r="A931" s="40"/>
      <c r="M931" s="41"/>
    </row>
    <row r="932" spans="1:13">
      <c r="A932" s="40"/>
      <c r="M932" s="41"/>
    </row>
    <row r="933" spans="1:13">
      <c r="A933" s="40"/>
      <c r="M933" s="41"/>
    </row>
    <row r="934" spans="1:13">
      <c r="A934" s="40"/>
      <c r="M934" s="41"/>
    </row>
    <row r="935" spans="1:13">
      <c r="A935" s="40"/>
      <c r="M935" s="41"/>
    </row>
    <row r="936" spans="1:13">
      <c r="A936" s="40"/>
      <c r="M936" s="41"/>
    </row>
    <row r="937" spans="1:13">
      <c r="A937" s="40"/>
      <c r="M937" s="41"/>
    </row>
    <row r="938" spans="1:13">
      <c r="A938" s="40"/>
      <c r="M938" s="41"/>
    </row>
    <row r="939" spans="1:13">
      <c r="A939" s="40"/>
      <c r="M939" s="41"/>
    </row>
    <row r="940" spans="1:13">
      <c r="A940" s="40"/>
      <c r="M940" s="41"/>
    </row>
    <row r="941" spans="1:13">
      <c r="A941" s="40"/>
      <c r="M941" s="41"/>
    </row>
    <row r="942" spans="1:13">
      <c r="A942" s="40"/>
      <c r="M942" s="41"/>
    </row>
    <row r="943" spans="1:13">
      <c r="A943" s="40"/>
      <c r="M943" s="41"/>
    </row>
    <row r="944" spans="1:13">
      <c r="A944" s="40"/>
      <c r="M944" s="41"/>
    </row>
    <row r="945" spans="1:13">
      <c r="A945" s="40"/>
      <c r="M945" s="41"/>
    </row>
    <row r="946" spans="1:13">
      <c r="A946" s="40"/>
      <c r="M946" s="41"/>
    </row>
    <row r="947" spans="1:13">
      <c r="A947" s="40"/>
      <c r="M947" s="41"/>
    </row>
    <row r="948" spans="1:13">
      <c r="A948" s="40"/>
      <c r="M948" s="41"/>
    </row>
    <row r="949" spans="1:13">
      <c r="A949" s="40"/>
      <c r="M949" s="41"/>
    </row>
    <row r="950" spans="1:13">
      <c r="A950" s="40"/>
      <c r="M950" s="41"/>
    </row>
    <row r="951" spans="1:13">
      <c r="A951" s="40"/>
      <c r="M951" s="41"/>
    </row>
    <row r="952" spans="1:13">
      <c r="A952" s="40"/>
      <c r="M952" s="41"/>
    </row>
    <row r="953" spans="1:13">
      <c r="A953" s="40"/>
      <c r="M953" s="41"/>
    </row>
    <row r="954" spans="1:13">
      <c r="A954" s="40"/>
      <c r="M954" s="41"/>
    </row>
    <row r="955" spans="1:13">
      <c r="A955" s="40"/>
      <c r="M955" s="41"/>
    </row>
    <row r="956" spans="1:13">
      <c r="A956" s="40"/>
      <c r="M956" s="41"/>
    </row>
    <row r="957" spans="1:13">
      <c r="A957" s="40"/>
      <c r="M957" s="41"/>
    </row>
    <row r="958" spans="1:13">
      <c r="A958" s="40"/>
      <c r="M958" s="41"/>
    </row>
    <row r="959" spans="1:13">
      <c r="A959" s="40"/>
      <c r="M959" s="41"/>
    </row>
    <row r="960" spans="1:13">
      <c r="A960" s="40"/>
      <c r="M960" s="41"/>
    </row>
    <row r="961" spans="1:13">
      <c r="A961" s="40"/>
      <c r="M961" s="41"/>
    </row>
    <row r="962" spans="1:13">
      <c r="A962" s="40"/>
      <c r="M962" s="41"/>
    </row>
    <row r="963" spans="1:13">
      <c r="A963" s="40"/>
      <c r="M963" s="41"/>
    </row>
    <row r="964" spans="1:13">
      <c r="A964" s="40"/>
      <c r="M964" s="41"/>
    </row>
    <row r="965" spans="1:13">
      <c r="A965" s="40"/>
      <c r="M965" s="41"/>
    </row>
    <row r="966" spans="1:13">
      <c r="A966" s="40"/>
      <c r="M966" s="41"/>
    </row>
    <row r="967" spans="1:13">
      <c r="A967" s="40"/>
      <c r="M967" s="41"/>
    </row>
    <row r="968" spans="1:13">
      <c r="A968" s="40"/>
      <c r="M968" s="41"/>
    </row>
    <row r="969" spans="1:13">
      <c r="A969" s="40"/>
      <c r="M969" s="41"/>
    </row>
    <row r="970" spans="1:13">
      <c r="A970" s="40"/>
      <c r="M970" s="41"/>
    </row>
    <row r="971" spans="1:13">
      <c r="A971" s="40"/>
      <c r="M971" s="41"/>
    </row>
    <row r="972" spans="1:13">
      <c r="A972" s="40"/>
      <c r="M972" s="41"/>
    </row>
    <row r="973" spans="1:13">
      <c r="A973" s="40"/>
      <c r="M973" s="41"/>
    </row>
    <row r="974" spans="1:13">
      <c r="A974" s="40"/>
      <c r="M974" s="41"/>
    </row>
    <row r="975" spans="1:13">
      <c r="A975" s="40"/>
      <c r="M975" s="41"/>
    </row>
    <row r="976" spans="1:13">
      <c r="A976" s="40"/>
      <c r="M976" s="41"/>
    </row>
    <row r="977" spans="1:13">
      <c r="A977" s="40"/>
      <c r="M977" s="41"/>
    </row>
    <row r="978" spans="1:13">
      <c r="A978" s="40"/>
      <c r="M978" s="41"/>
    </row>
    <row r="979" spans="1:13">
      <c r="A979" s="40"/>
      <c r="M979" s="41"/>
    </row>
    <row r="980" spans="1:13">
      <c r="A980" s="40"/>
      <c r="M980" s="41"/>
    </row>
    <row r="981" spans="1:13">
      <c r="A981" s="40"/>
      <c r="M981" s="41"/>
    </row>
    <row r="982" spans="1:13">
      <c r="A982" s="40"/>
      <c r="M982" s="41"/>
    </row>
    <row r="983" spans="1:13">
      <c r="A983" s="40"/>
      <c r="M983" s="41"/>
    </row>
    <row r="984" spans="1:13">
      <c r="A984" s="40"/>
      <c r="M984" s="41"/>
    </row>
    <row r="985" spans="1:13">
      <c r="A985" s="40"/>
      <c r="M985" s="41"/>
    </row>
    <row r="986" spans="1:13">
      <c r="A986" s="40"/>
      <c r="M986" s="41"/>
    </row>
    <row r="987" spans="1:13">
      <c r="A987" s="40"/>
      <c r="M987" s="41"/>
    </row>
    <row r="988" spans="1:13">
      <c r="A988" s="40"/>
      <c r="M988" s="41"/>
    </row>
    <row r="989" spans="1:13">
      <c r="A989" s="40"/>
      <c r="M989" s="41"/>
    </row>
    <row r="990" spans="1:13">
      <c r="A990" s="40"/>
      <c r="M990" s="41"/>
    </row>
    <row r="991" spans="1:13">
      <c r="A991" s="40"/>
      <c r="M991" s="41"/>
    </row>
    <row r="992" spans="1:13">
      <c r="A992" s="40"/>
      <c r="M992" s="41"/>
    </row>
    <row r="993" spans="1:13">
      <c r="A993" s="40"/>
      <c r="M993" s="41"/>
    </row>
    <row r="994" spans="1:13">
      <c r="A994" s="40"/>
      <c r="M994" s="41"/>
    </row>
    <row r="995" spans="1:13">
      <c r="A995" s="40"/>
      <c r="M995" s="41"/>
    </row>
    <row r="996" spans="1:13">
      <c r="A996" s="40"/>
      <c r="M996" s="41"/>
    </row>
    <row r="997" spans="1:13">
      <c r="A997" s="40"/>
      <c r="M997" s="41"/>
    </row>
    <row r="998" spans="1:13">
      <c r="A998" s="40"/>
      <c r="M998" s="41"/>
    </row>
    <row r="999" spans="1:13">
      <c r="A999" s="40"/>
      <c r="M999" s="41"/>
    </row>
    <row r="1000" spans="1:13">
      <c r="A1000" s="40"/>
      <c r="M1000" s="41"/>
    </row>
    <row r="1001" spans="1:13">
      <c r="A1001" s="40"/>
      <c r="M1001" s="41"/>
    </row>
    <row r="1002" spans="1:13">
      <c r="A1002" s="40"/>
      <c r="M1002" s="41"/>
    </row>
    <row r="1003" spans="1:13">
      <c r="A1003" s="40"/>
      <c r="M1003" s="41"/>
    </row>
    <row r="1004" spans="1:13">
      <c r="A1004" s="40"/>
      <c r="M1004" s="41"/>
    </row>
    <row r="1005" spans="1:13">
      <c r="A1005" s="40"/>
      <c r="M1005" s="41"/>
    </row>
    <row r="1006" spans="1:13">
      <c r="A1006" s="40"/>
      <c r="M1006" s="41"/>
    </row>
    <row r="1007" spans="1:13">
      <c r="A1007" s="40"/>
      <c r="M1007" s="41"/>
    </row>
    <row r="1008" spans="1:13">
      <c r="A1008" s="40"/>
      <c r="M1008" s="41"/>
    </row>
    <row r="1009" spans="1:13">
      <c r="A1009" s="40"/>
      <c r="M1009" s="41"/>
    </row>
    <row r="1010" spans="1:13">
      <c r="A1010" s="40"/>
      <c r="M1010" s="41"/>
    </row>
    <row r="1011" spans="1:13">
      <c r="A1011" s="40"/>
      <c r="M1011" s="41"/>
    </row>
    <row r="1012" spans="1:13">
      <c r="A1012" s="40"/>
      <c r="M1012" s="41"/>
    </row>
    <row r="1013" spans="1:13">
      <c r="A1013" s="40"/>
      <c r="M1013" s="41"/>
    </row>
    <row r="1014" spans="1:13">
      <c r="A1014" s="40"/>
      <c r="M1014" s="41"/>
    </row>
    <row r="1015" spans="1:13">
      <c r="A1015" s="40"/>
      <c r="M1015" s="41"/>
    </row>
    <row r="1016" spans="1:13">
      <c r="A1016" s="40"/>
      <c r="M1016" s="41"/>
    </row>
    <row r="1017" spans="1:13">
      <c r="A1017" s="40"/>
      <c r="M1017" s="41"/>
    </row>
    <row r="1018" spans="1:13">
      <c r="A1018" s="40"/>
      <c r="M1018" s="41"/>
    </row>
    <row r="1019" spans="1:13">
      <c r="A1019" s="40"/>
      <c r="M1019" s="41"/>
    </row>
    <row r="1020" spans="1:13">
      <c r="A1020" s="40"/>
      <c r="M1020" s="41"/>
    </row>
    <row r="1021" spans="1:13">
      <c r="A1021" s="40"/>
      <c r="M1021" s="41"/>
    </row>
    <row r="1022" spans="1:13">
      <c r="A1022" s="40"/>
      <c r="M1022" s="41"/>
    </row>
    <row r="1023" spans="1:13">
      <c r="A1023" s="40"/>
      <c r="M1023" s="41"/>
    </row>
    <row r="1024" spans="1:13">
      <c r="A1024" s="40"/>
      <c r="M1024" s="41"/>
    </row>
    <row r="1025" spans="1:13">
      <c r="A1025" s="40"/>
      <c r="M1025" s="41"/>
    </row>
    <row r="1026" spans="1:13">
      <c r="A1026" s="40"/>
      <c r="M1026" s="41"/>
    </row>
    <row r="1027" spans="1:13">
      <c r="A1027" s="40"/>
      <c r="M1027" s="41"/>
    </row>
    <row r="1028" spans="1:13">
      <c r="A1028" s="40"/>
      <c r="M1028" s="41"/>
    </row>
    <row r="1029" spans="1:13">
      <c r="A1029" s="40"/>
      <c r="M1029" s="41"/>
    </row>
    <row r="1030" spans="1:13">
      <c r="A1030" s="40"/>
      <c r="M1030" s="41"/>
    </row>
    <row r="1031" spans="1:13">
      <c r="A1031" s="40"/>
      <c r="M1031" s="41"/>
    </row>
    <row r="1032" spans="1:13">
      <c r="A1032" s="40"/>
      <c r="M1032" s="41"/>
    </row>
    <row r="1033" spans="1:13">
      <c r="A1033" s="40"/>
      <c r="M1033" s="41"/>
    </row>
    <row r="1034" spans="1:13">
      <c r="A1034" s="40"/>
      <c r="M1034" s="41"/>
    </row>
    <row r="1035" spans="1:13">
      <c r="A1035" s="40"/>
      <c r="M1035" s="41"/>
    </row>
    <row r="1036" spans="1:13">
      <c r="A1036" s="40"/>
      <c r="M1036" s="41"/>
    </row>
    <row r="1037" spans="1:13">
      <c r="A1037" s="40"/>
      <c r="M1037" s="41"/>
    </row>
    <row r="1038" spans="1:13">
      <c r="A1038" s="40"/>
      <c r="M1038" s="41"/>
    </row>
    <row r="1039" spans="1:13">
      <c r="A1039" s="40"/>
      <c r="M1039" s="41"/>
    </row>
    <row r="1040" spans="1:13">
      <c r="A1040" s="40"/>
      <c r="M1040" s="41"/>
    </row>
    <row r="1041" spans="1:13">
      <c r="A1041" s="40"/>
      <c r="M1041" s="41"/>
    </row>
    <row r="1042" spans="1:13">
      <c r="A1042" s="40"/>
      <c r="M1042" s="41"/>
    </row>
    <row r="1043" spans="1:13">
      <c r="A1043" s="40"/>
      <c r="M1043" s="41"/>
    </row>
    <row r="1044" spans="1:13">
      <c r="A1044" s="40"/>
      <c r="M1044" s="41"/>
    </row>
    <row r="1045" spans="1:13">
      <c r="A1045" s="40"/>
      <c r="M1045" s="41"/>
    </row>
    <row r="1046" spans="1:13">
      <c r="A1046" s="40"/>
      <c r="M1046" s="41"/>
    </row>
    <row r="1047" spans="1:13">
      <c r="A1047" s="40"/>
      <c r="M1047" s="41"/>
    </row>
    <row r="1048" spans="1:13">
      <c r="A1048" s="40"/>
      <c r="M1048" s="41"/>
    </row>
    <row r="1049" spans="1:13">
      <c r="A1049" s="40"/>
      <c r="M1049" s="41"/>
    </row>
    <row r="1050" spans="1:13">
      <c r="A1050" s="40"/>
      <c r="M1050" s="41"/>
    </row>
    <row r="1051" spans="1:13">
      <c r="A1051" s="40"/>
      <c r="M1051" s="41"/>
    </row>
    <row r="1052" spans="1:13">
      <c r="A1052" s="40"/>
      <c r="M1052" s="41"/>
    </row>
    <row r="1053" spans="1:13">
      <c r="A1053" s="40"/>
      <c r="M1053" s="41"/>
    </row>
    <row r="1054" spans="1:13">
      <c r="A1054" s="40"/>
      <c r="M1054" s="41"/>
    </row>
    <row r="1055" spans="1:13">
      <c r="A1055" s="40"/>
      <c r="M1055" s="41"/>
    </row>
    <row r="1056" spans="1:13">
      <c r="A1056" s="40"/>
      <c r="M1056" s="41"/>
    </row>
    <row r="1057" spans="1:13">
      <c r="A1057" s="40"/>
      <c r="M1057" s="41"/>
    </row>
    <row r="1058" spans="1:13">
      <c r="A1058" s="40"/>
      <c r="M1058" s="41"/>
    </row>
    <row r="1059" spans="1:13">
      <c r="A1059" s="40"/>
      <c r="M1059" s="41"/>
    </row>
    <row r="1060" spans="1:13">
      <c r="A1060" s="40"/>
      <c r="M1060" s="41"/>
    </row>
    <row r="1061" spans="1:13">
      <c r="A1061" s="40"/>
      <c r="M1061" s="41"/>
    </row>
    <row r="1062" spans="1:13">
      <c r="A1062" s="40"/>
      <c r="M1062" s="41"/>
    </row>
    <row r="1063" spans="1:13">
      <c r="A1063" s="40"/>
      <c r="M1063" s="41"/>
    </row>
    <row r="1064" spans="1:13">
      <c r="A1064" s="40"/>
      <c r="M1064" s="41"/>
    </row>
    <row r="1065" spans="1:13">
      <c r="A1065" s="40"/>
      <c r="M1065" s="41"/>
    </row>
    <row r="1066" spans="1:13">
      <c r="A1066" s="40"/>
      <c r="M1066" s="41"/>
    </row>
    <row r="1067" spans="1:13">
      <c r="A1067" s="40"/>
      <c r="M1067" s="41"/>
    </row>
    <row r="1068" spans="1:13">
      <c r="A1068" s="40"/>
      <c r="M1068" s="41"/>
    </row>
    <row r="1069" spans="1:13">
      <c r="A1069" s="40"/>
      <c r="M1069" s="41"/>
    </row>
    <row r="1070" spans="1:13">
      <c r="A1070" s="40"/>
      <c r="M1070" s="41"/>
    </row>
    <row r="1071" spans="1:13">
      <c r="A1071" s="40"/>
      <c r="M1071" s="41"/>
    </row>
    <row r="1072" spans="1:13">
      <c r="A1072" s="40"/>
      <c r="M1072" s="41"/>
    </row>
    <row r="1073" spans="1:13">
      <c r="A1073" s="40"/>
      <c r="M1073" s="41"/>
    </row>
    <row r="1074" spans="1:13">
      <c r="A1074" s="40"/>
      <c r="M1074" s="41"/>
    </row>
    <row r="1075" spans="1:13">
      <c r="A1075" s="40"/>
      <c r="M1075" s="41"/>
    </row>
    <row r="1076" spans="1:13">
      <c r="A1076" s="40"/>
      <c r="M1076" s="41"/>
    </row>
    <row r="1077" spans="1:13">
      <c r="A1077" s="40"/>
      <c r="M1077" s="41"/>
    </row>
    <row r="1078" spans="1:13">
      <c r="A1078" s="40"/>
      <c r="M1078" s="41"/>
    </row>
    <row r="1079" spans="1:13">
      <c r="A1079" s="40"/>
      <c r="M1079" s="41"/>
    </row>
    <row r="1080" spans="1:13">
      <c r="A1080" s="40"/>
      <c r="M1080" s="41"/>
    </row>
    <row r="1081" spans="1:13">
      <c r="A1081" s="40"/>
      <c r="M1081" s="41"/>
    </row>
    <row r="1082" spans="1:13">
      <c r="A1082" s="40"/>
      <c r="M1082" s="41"/>
    </row>
    <row r="1083" spans="1:13">
      <c r="A1083" s="40"/>
      <c r="M1083" s="41"/>
    </row>
    <row r="1084" spans="1:13">
      <c r="A1084" s="40"/>
      <c r="M1084" s="41"/>
    </row>
    <row r="1085" spans="1:13">
      <c r="A1085" s="40"/>
      <c r="M1085" s="41"/>
    </row>
    <row r="1086" spans="1:13">
      <c r="A1086" s="40"/>
      <c r="M1086" s="41"/>
    </row>
    <row r="1087" spans="1:13">
      <c r="A1087" s="40"/>
      <c r="M1087" s="41"/>
    </row>
    <row r="1088" spans="1:13">
      <c r="A1088" s="40"/>
      <c r="M1088" s="41"/>
    </row>
    <row r="1089" spans="1:13">
      <c r="A1089" s="40"/>
      <c r="M1089" s="41"/>
    </row>
    <row r="1090" spans="1:13">
      <c r="A1090" s="40"/>
      <c r="M1090" s="41"/>
    </row>
    <row r="1091" spans="1:13">
      <c r="A1091" s="40"/>
      <c r="M1091" s="41"/>
    </row>
    <row r="1092" spans="1:13">
      <c r="A1092" s="40"/>
      <c r="M1092" s="41"/>
    </row>
    <row r="1093" spans="1:13">
      <c r="A1093" s="40"/>
      <c r="M1093" s="41"/>
    </row>
    <row r="1094" spans="1:13">
      <c r="A1094" s="40"/>
      <c r="M1094" s="41"/>
    </row>
    <row r="1095" spans="1:13">
      <c r="A1095" s="40"/>
      <c r="M1095" s="41"/>
    </row>
    <row r="1096" spans="1:13">
      <c r="A1096" s="40"/>
      <c r="M1096" s="41"/>
    </row>
    <row r="1097" spans="1:13">
      <c r="A1097" s="40"/>
      <c r="M1097" s="41"/>
    </row>
    <row r="1098" spans="1:13">
      <c r="A1098" s="40"/>
      <c r="M1098" s="41"/>
    </row>
    <row r="1099" spans="1:13">
      <c r="A1099" s="40"/>
      <c r="M1099" s="41"/>
    </row>
    <row r="1100" spans="1:13">
      <c r="A1100" s="40"/>
      <c r="M1100" s="41"/>
    </row>
    <row r="1101" spans="1:13">
      <c r="A1101" s="40"/>
      <c r="M1101" s="41"/>
    </row>
    <row r="1102" spans="1:13">
      <c r="A1102" s="40"/>
      <c r="M1102" s="41"/>
    </row>
    <row r="1103" spans="1:13">
      <c r="A1103" s="40"/>
      <c r="M1103" s="41"/>
    </row>
    <row r="1104" spans="1:13">
      <c r="A1104" s="40"/>
      <c r="M1104" s="41"/>
    </row>
    <row r="1105" spans="1:13">
      <c r="A1105" s="40"/>
      <c r="M1105" s="41"/>
    </row>
    <row r="1106" spans="1:13">
      <c r="A1106" s="40"/>
      <c r="M1106" s="41"/>
    </row>
    <row r="1107" spans="1:13">
      <c r="A1107" s="40"/>
      <c r="M1107" s="41"/>
    </row>
    <row r="1108" spans="1:13">
      <c r="A1108" s="40"/>
      <c r="M1108" s="41"/>
    </row>
    <row r="1109" spans="1:13">
      <c r="A1109" s="40"/>
      <c r="M1109" s="41"/>
    </row>
    <row r="1110" spans="1:13">
      <c r="A1110" s="40"/>
      <c r="M1110" s="41"/>
    </row>
    <row r="1111" spans="1:13">
      <c r="A1111" s="40"/>
      <c r="M1111" s="41"/>
    </row>
    <row r="1112" spans="1:13">
      <c r="A1112" s="40"/>
      <c r="M1112" s="41"/>
    </row>
    <row r="1113" spans="1:13">
      <c r="A1113" s="40"/>
      <c r="M1113" s="41"/>
    </row>
    <row r="1114" spans="1:13">
      <c r="A1114" s="40"/>
      <c r="M1114" s="41"/>
    </row>
    <row r="1115" spans="1:13">
      <c r="A1115" s="40"/>
      <c r="M1115" s="41"/>
    </row>
    <row r="1116" spans="1:13">
      <c r="A1116" s="40"/>
      <c r="M1116" s="41"/>
    </row>
    <row r="1117" spans="1:13">
      <c r="A1117" s="40"/>
      <c r="M1117" s="41"/>
    </row>
    <row r="1118" spans="1:13">
      <c r="A1118" s="40"/>
      <c r="M1118" s="41"/>
    </row>
    <row r="1119" spans="1:13">
      <c r="A1119" s="40"/>
      <c r="M1119" s="41"/>
    </row>
    <row r="1120" spans="1:13">
      <c r="A1120" s="40"/>
      <c r="M1120" s="41"/>
    </row>
    <row r="1121" spans="1:13">
      <c r="A1121" s="40"/>
      <c r="M1121" s="41"/>
    </row>
    <row r="1122" spans="1:13">
      <c r="A1122" s="40"/>
      <c r="M1122" s="41"/>
    </row>
    <row r="1123" spans="1:13">
      <c r="A1123" s="40"/>
      <c r="M1123" s="41"/>
    </row>
    <row r="1124" spans="1:13">
      <c r="A1124" s="40"/>
      <c r="M1124" s="41"/>
    </row>
    <row r="1125" spans="1:13">
      <c r="A1125" s="40"/>
      <c r="M1125" s="41"/>
    </row>
    <row r="1126" spans="1:13">
      <c r="A1126" s="40"/>
      <c r="M1126" s="41"/>
    </row>
    <row r="1127" spans="1:13">
      <c r="A1127" s="40"/>
      <c r="M1127" s="41"/>
    </row>
    <row r="1128" spans="1:13">
      <c r="A1128" s="40"/>
      <c r="M1128" s="41"/>
    </row>
    <row r="1129" spans="1:13">
      <c r="A1129" s="40"/>
      <c r="M1129" s="41"/>
    </row>
    <row r="1130" spans="1:13">
      <c r="A1130" s="40"/>
      <c r="M1130" s="41"/>
    </row>
    <row r="1131" spans="1:13">
      <c r="A1131" s="40"/>
      <c r="M1131" s="41"/>
    </row>
    <row r="1132" spans="1:13">
      <c r="A1132" s="40"/>
      <c r="M1132" s="41"/>
    </row>
    <row r="1133" spans="1:13">
      <c r="A1133" s="40"/>
      <c r="M1133" s="41"/>
    </row>
    <row r="1134" spans="1:13">
      <c r="A1134" s="40"/>
      <c r="M1134" s="41"/>
    </row>
    <row r="1135" spans="1:13">
      <c r="A1135" s="40"/>
      <c r="M1135" s="41"/>
    </row>
    <row r="1136" spans="1:13">
      <c r="A1136" s="40"/>
      <c r="M1136" s="41"/>
    </row>
    <row r="1137" spans="1:13">
      <c r="A1137" s="40"/>
      <c r="M1137" s="41"/>
    </row>
    <row r="1138" spans="1:13">
      <c r="A1138" s="40"/>
      <c r="M1138" s="41"/>
    </row>
    <row r="1139" spans="1:13">
      <c r="A1139" s="40"/>
      <c r="M1139" s="41"/>
    </row>
    <row r="1140" spans="1:13">
      <c r="A1140" s="40"/>
      <c r="M1140" s="41"/>
    </row>
    <row r="1141" spans="1:13">
      <c r="A1141" s="40"/>
      <c r="M1141" s="41"/>
    </row>
    <row r="1142" spans="1:13">
      <c r="A1142" s="40"/>
      <c r="M1142" s="41"/>
    </row>
    <row r="1143" spans="1:13">
      <c r="A1143" s="40"/>
      <c r="M1143" s="41"/>
    </row>
    <row r="1144" spans="1:13">
      <c r="A1144" s="40"/>
      <c r="M1144" s="41"/>
    </row>
    <row r="1145" spans="1:13">
      <c r="A1145" s="40"/>
      <c r="M1145" s="41"/>
    </row>
    <row r="1146" spans="1:13">
      <c r="A1146" s="40"/>
      <c r="M1146" s="41"/>
    </row>
    <row r="1147" spans="1:13">
      <c r="A1147" s="40"/>
      <c r="M1147" s="41"/>
    </row>
    <row r="1148" spans="1:13">
      <c r="A1148" s="40"/>
      <c r="M1148" s="41"/>
    </row>
    <row r="1149" spans="1:13">
      <c r="A1149" s="40"/>
      <c r="M1149" s="41"/>
    </row>
    <row r="1150" spans="1:13">
      <c r="A1150" s="40"/>
      <c r="M1150" s="41"/>
    </row>
    <row r="1151" spans="1:13">
      <c r="A1151" s="40"/>
      <c r="M1151" s="41"/>
    </row>
    <row r="1152" spans="1:13">
      <c r="A1152" s="40"/>
      <c r="M1152" s="41"/>
    </row>
    <row r="1153" spans="1:13">
      <c r="A1153" s="40"/>
      <c r="M1153" s="41"/>
    </row>
    <row r="1154" spans="1:13">
      <c r="A1154" s="40"/>
      <c r="M1154" s="41"/>
    </row>
    <row r="1155" spans="1:13">
      <c r="A1155" s="40"/>
      <c r="M1155" s="41"/>
    </row>
    <row r="1156" spans="1:13">
      <c r="A1156" s="40"/>
      <c r="M1156" s="41"/>
    </row>
    <row r="1157" spans="1:13">
      <c r="A1157" s="40"/>
      <c r="M1157" s="41"/>
    </row>
    <row r="1158" spans="1:13">
      <c r="A1158" s="40"/>
      <c r="M1158" s="41"/>
    </row>
    <row r="1159" spans="1:13">
      <c r="A1159" s="40"/>
      <c r="M1159" s="41"/>
    </row>
    <row r="1160" spans="1:13">
      <c r="A1160" s="40"/>
      <c r="M1160" s="41"/>
    </row>
    <row r="1161" spans="1:13">
      <c r="A1161" s="40"/>
      <c r="M1161" s="41"/>
    </row>
    <row r="1162" spans="1:13">
      <c r="A1162" s="40"/>
      <c r="M1162" s="41"/>
    </row>
    <row r="1163" spans="1:13">
      <c r="A1163" s="40"/>
      <c r="M1163" s="41"/>
    </row>
    <row r="1164" spans="1:13">
      <c r="A1164" s="40"/>
      <c r="M1164" s="41"/>
    </row>
    <row r="1165" spans="1:13">
      <c r="A1165" s="40"/>
      <c r="M1165" s="41"/>
    </row>
    <row r="1166" spans="1:13">
      <c r="A1166" s="40"/>
      <c r="M1166" s="41"/>
    </row>
    <row r="1167" spans="1:13">
      <c r="A1167" s="40"/>
      <c r="M1167" s="41"/>
    </row>
    <row r="1168" spans="1:13">
      <c r="A1168" s="40"/>
      <c r="M1168" s="41"/>
    </row>
    <row r="1169" spans="1:13">
      <c r="A1169" s="40"/>
      <c r="M1169" s="41"/>
    </row>
    <row r="1170" spans="1:13">
      <c r="A1170" s="40"/>
      <c r="M1170" s="41"/>
    </row>
    <row r="1171" spans="1:13">
      <c r="A1171" s="40"/>
      <c r="M1171" s="41"/>
    </row>
    <row r="1172" spans="1:13">
      <c r="A1172" s="40"/>
      <c r="M1172" s="41"/>
    </row>
    <row r="1173" spans="1:13">
      <c r="A1173" s="40"/>
      <c r="M1173" s="41"/>
    </row>
    <row r="1174" spans="1:13">
      <c r="A1174" s="40"/>
      <c r="M1174" s="41"/>
    </row>
  </sheetData>
  <autoFilter ref="A1:R289" xr:uid="{D8AE1C53-4C53-4CD9-800C-A358076FC442}"/>
  <sortState ref="A2:J240">
    <sortCondition ref="A1"/>
  </sortState>
  <dataValidations count="1">
    <dataValidation type="list" allowBlank="1" showInputMessage="1" showErrorMessage="1" sqref="H196" xr:uid="{C7AD5D44-2575-4021-945F-99491301B627}">
      <formula1>#REF!</formula1>
    </dataValidation>
  </dataValidations>
  <hyperlinks>
    <hyperlink ref="I10" r:id="rId1" xr:uid="{00000000-0004-0000-0000-000000000000}"/>
    <hyperlink ref="I95" r:id="rId2" xr:uid="{00000000-0004-0000-0000-000001000000}"/>
    <hyperlink ref="I5" r:id="rId3" xr:uid="{00000000-0004-0000-0000-000002000000}"/>
    <hyperlink ref="I6" r:id="rId4" xr:uid="{00000000-0004-0000-0000-000003000000}"/>
    <hyperlink ref="H8" r:id="rId5" xr:uid="{00000000-0004-0000-0000-000004000000}"/>
    <hyperlink ref="I9" r:id="rId6" xr:uid="{00000000-0004-0000-0000-000005000000}"/>
    <hyperlink ref="H11" r:id="rId7" display="23/ 02/ 101/ 21" xr:uid="{00000000-0004-0000-0000-000006000000}"/>
    <hyperlink ref="I13" r:id="rId8" xr:uid="{00000000-0004-0000-0000-000007000000}"/>
    <hyperlink ref="I16" r:id="rId9" xr:uid="{00000000-0004-0000-0000-000008000000}"/>
    <hyperlink ref="I15" r:id="rId10" xr:uid="{00000000-0004-0000-0000-000009000000}"/>
    <hyperlink ref="I19" r:id="rId11" xr:uid="{00000000-0004-0000-0000-00000A000000}"/>
    <hyperlink ref="H24" r:id="rId12" xr:uid="{00000000-0004-0000-0000-00000B000000}"/>
    <hyperlink ref="I34" r:id="rId13" xr:uid="{00000000-0004-0000-0000-00000C000000}"/>
    <hyperlink ref="I114" r:id="rId14" display="http://mavat.moin.gov.il/MavatPS/Forms/SV4.aspx?tid=4&amp;mp_id=XPbwSNpey4h4XyrQLnmNQX3bPjcMGRpFRnOjaPXQsPlX8tOThtrSmhS5VaPg7jXaWxpFzTaYBXBL862gGUDG3kGrX2b%2BmiM7&amp;et=1" xr:uid="{00000000-0004-0000-0000-00000D000000}"/>
    <hyperlink ref="I36" r:id="rId15" xr:uid="{00000000-0004-0000-0000-00000E000000}"/>
    <hyperlink ref="I37" r:id="rId16" xr:uid="{00000000-0004-0000-0000-00000F000000}"/>
    <hyperlink ref="I45" r:id="rId17" xr:uid="{00000000-0004-0000-0000-000010000000}"/>
    <hyperlink ref="I62" r:id="rId18" xr:uid="{00000000-0004-0000-0000-000011000000}"/>
    <hyperlink ref="I68" r:id="rId19" xr:uid="{00000000-0004-0000-0000-000012000000}"/>
    <hyperlink ref="I69" r:id="rId20" xr:uid="{00000000-0004-0000-0000-000013000000}"/>
    <hyperlink ref="I71" r:id="rId21" xr:uid="{00000000-0004-0000-0000-000014000000}"/>
    <hyperlink ref="I73" r:id="rId22" xr:uid="{00000000-0004-0000-0000-000015000000}"/>
    <hyperlink ref="I75" r:id="rId23" display="http://mavat.moin.gov.il/MavatPS/Forms/SV4.aspx?tid=4&amp;mp_id=XPbwSNpey4jvSMCqqi997x%2BCNe%2FJIDf3QrerRgw281KhKpjxxsGmANUz0IkwwFY4Y4%2FaZrUyl%2BvUsDvmDQTs6hZOLXxhU4hF&amp;et=1" xr:uid="{00000000-0004-0000-0000-000016000000}"/>
    <hyperlink ref="I79" r:id="rId24" xr:uid="{00000000-0004-0000-0000-000017000000}"/>
    <hyperlink ref="I100" r:id="rId25" xr:uid="{00000000-0004-0000-0000-000018000000}"/>
    <hyperlink ref="I176" r:id="rId26" xr:uid="{00000000-0004-0000-0000-000019000000}"/>
    <hyperlink ref="I85" r:id="rId27" xr:uid="{00000000-0004-0000-0000-00001A000000}"/>
    <hyperlink ref="I86" r:id="rId28" xr:uid="{00000000-0004-0000-0000-00001B000000}"/>
    <hyperlink ref="I91" r:id="rId29" xr:uid="{00000000-0004-0000-0000-00001C000000}"/>
    <hyperlink ref="I155" r:id="rId30" xr:uid="{00000000-0004-0000-0000-00001D000000}"/>
    <hyperlink ref="I101" r:id="rId31" xr:uid="{00000000-0004-0000-0000-00001E000000}"/>
    <hyperlink ref="I102" r:id="rId32" xr:uid="{00000000-0004-0000-0000-00001F000000}"/>
    <hyperlink ref="I103" r:id="rId33" xr:uid="{00000000-0004-0000-0000-000020000000}"/>
    <hyperlink ref="I104" r:id="rId34" xr:uid="{00000000-0004-0000-0000-000021000000}"/>
    <hyperlink ref="I106" r:id="rId35" xr:uid="{00000000-0004-0000-0000-000022000000}"/>
    <hyperlink ref="I108" r:id="rId36" xr:uid="{00000000-0004-0000-0000-000023000000}"/>
    <hyperlink ref="I111" r:id="rId37" xr:uid="{00000000-0004-0000-0000-000024000000}"/>
    <hyperlink ref="I112" r:id="rId38" xr:uid="{00000000-0004-0000-0000-000025000000}"/>
    <hyperlink ref="I119" r:id="rId39" xr:uid="{00000000-0004-0000-0000-000026000000}"/>
    <hyperlink ref="I120" r:id="rId40" xr:uid="{00000000-0004-0000-0000-000027000000}"/>
    <hyperlink ref="I123" r:id="rId41" xr:uid="{00000000-0004-0000-0000-000028000000}"/>
    <hyperlink ref="I124" r:id="rId42" xr:uid="{00000000-0004-0000-0000-000029000000}"/>
    <hyperlink ref="I125" r:id="rId43" xr:uid="{00000000-0004-0000-0000-00002A000000}"/>
    <hyperlink ref="I128" r:id="rId44" xr:uid="{00000000-0004-0000-0000-00002B000000}"/>
    <hyperlink ref="I132" r:id="rId45" xr:uid="{00000000-0004-0000-0000-00002C000000}"/>
    <hyperlink ref="I133" r:id="rId46" xr:uid="{00000000-0004-0000-0000-00002D000000}"/>
    <hyperlink ref="I137" r:id="rId47" xr:uid="{00000000-0004-0000-0000-00002E000000}"/>
    <hyperlink ref="I140" r:id="rId48" xr:uid="{00000000-0004-0000-0000-00002F000000}"/>
    <hyperlink ref="I142" r:id="rId49" xr:uid="{00000000-0004-0000-0000-000030000000}"/>
    <hyperlink ref="I145" r:id="rId50" xr:uid="{00000000-0004-0000-0000-000031000000}"/>
    <hyperlink ref="I157" r:id="rId51" display="http://mavat.moin.gov.il/MavatPS/Forms/SV4.aspx?tid=4&amp;mp_id=4lza3AoSrBJ7HFHEURw1ncQdovdBsxLMuXag%2FA8Sa1F1wwVKCdtfvuW5C%2FAweQfmJjlauhlqZKGZVdahTx74isBHFu5lquQ7&amp;et=1" xr:uid="{00000000-0004-0000-0000-000032000000}"/>
    <hyperlink ref="I159" r:id="rId52" xr:uid="{00000000-0004-0000-0000-000033000000}"/>
    <hyperlink ref="I163" r:id="rId53" xr:uid="{00000000-0004-0000-0000-000034000000}"/>
    <hyperlink ref="I192" r:id="rId54" xr:uid="{00000000-0004-0000-0000-000035000000}"/>
    <hyperlink ref="H197" r:id="rId55" display="408-0242412 " xr:uid="{00000000-0004-0000-0000-000036000000}"/>
    <hyperlink ref="I198" r:id="rId56" xr:uid="{00000000-0004-0000-0000-000037000000}"/>
    <hyperlink ref="I200" r:id="rId57" xr:uid="{00000000-0004-0000-0000-000038000000}"/>
    <hyperlink ref="I201" r:id="rId58" xr:uid="{00000000-0004-0000-0000-000039000000}"/>
    <hyperlink ref="I206" r:id="rId59" xr:uid="{00000000-0004-0000-0000-00003A000000}"/>
    <hyperlink ref="I216" r:id="rId60" xr:uid="{00000000-0004-0000-0000-00003D000000}"/>
    <hyperlink ref="I225" r:id="rId61" xr:uid="{00000000-0004-0000-0000-00003F000000}"/>
    <hyperlink ref="I224" r:id="rId62" xr:uid="{00000000-0004-0000-0000-000040000000}"/>
    <hyperlink ref="I231" r:id="rId63" xr:uid="{00000000-0004-0000-0000-000041000000}"/>
    <hyperlink ref="I237" r:id="rId64" xr:uid="{00000000-0004-0000-0000-000042000000}"/>
    <hyperlink ref="I238" r:id="rId65" xr:uid="{00000000-0004-0000-0000-000043000000}"/>
    <hyperlink ref="H239" r:id="rId66" xr:uid="{00000000-0004-0000-0000-000044000000}"/>
    <hyperlink ref="I241" r:id="rId67" xr:uid="{00000000-0004-0000-0000-000045000000}"/>
    <hyperlink ref="I249" r:id="rId68" xr:uid="{00000000-0004-0000-0000-000046000000}"/>
    <hyperlink ref="I254" r:id="rId69" xr:uid="{00000000-0004-0000-0000-000047000000}"/>
    <hyperlink ref="I230" r:id="rId70" xr:uid="{00000000-0004-0000-0000-000048000000}"/>
    <hyperlink ref="I262" r:id="rId71" xr:uid="{00000000-0004-0000-0000-000049000000}"/>
    <hyperlink ref="I263" r:id="rId72" xr:uid="{00000000-0004-0000-0000-00004A000000}"/>
    <hyperlink ref="I273" r:id="rId73" xr:uid="{00000000-0004-0000-0000-00004B000000}"/>
    <hyperlink ref="I275" r:id="rId74" xr:uid="{00000000-0004-0000-0000-00004C000000}"/>
    <hyperlink ref="I282" r:id="rId75" xr:uid="{00000000-0004-0000-0000-00004D000000}"/>
    <hyperlink ref="I285" r:id="rId76" xr:uid="{00000000-0004-0000-0000-00004E000000}"/>
    <hyperlink ref="I288" r:id="rId77" xr:uid="{00000000-0004-0000-0000-000050000000}"/>
    <hyperlink ref="I255" r:id="rId78" xr:uid="{00000000-0004-0000-0000-000051000000}"/>
    <hyperlink ref="I115" r:id="rId79" xr:uid="{00000000-0004-0000-0000-000052000000}"/>
    <hyperlink ref="H122" r:id="rId80" display="http://mavat.moin.gov.il/MavatPS/Forms/SV4.aspx?tid=4&amp;mp_id=aKcNmHyfH2myPbKgfi79tLHOUYy3%2BOL%2BedP8cCTqkDi8wuAL0sn2SJwz0HUpH8Wf6g%2BSCAm0Q4krdpEv7wIb%2FE79wauLzjmg&amp;et=1" xr:uid="{00000000-0004-0000-0000-000053000000}"/>
    <hyperlink ref="I55" r:id="rId81" xr:uid="{00000000-0004-0000-0000-000054000000}"/>
    <hyperlink ref="I240" r:id="rId82" xr:uid="{00000000-0004-0000-0000-000055000000}"/>
    <hyperlink ref="H245" r:id="rId83" xr:uid="{00000000-0004-0000-0000-000057000000}"/>
    <hyperlink ref="I32" r:id="rId84" xr:uid="{00000000-0004-0000-0000-00005A000000}"/>
    <hyperlink ref="I194" r:id="rId85" xr:uid="{00000000-0004-0000-0000-00005C000000}"/>
    <hyperlink ref="I156" r:id="rId86" xr:uid="{00000000-0004-0000-0000-00005D000000}"/>
    <hyperlink ref="I214" r:id="rId87" xr:uid="{00000000-0004-0000-0000-00005E000000}"/>
    <hyperlink ref="I222" r:id="rId88" xr:uid="{00000000-0004-0000-0000-00005F000000}"/>
    <hyperlink ref="I248" r:id="rId89" xr:uid="{00000000-0004-0000-0000-000061000000}"/>
    <hyperlink ref="I54" r:id="rId90" xr:uid="{00000000-0004-0000-0000-000063000000}"/>
    <hyperlink ref="H136" r:id="rId91" xr:uid="{00000000-0004-0000-0000-000064000000}"/>
    <hyperlink ref="H141" r:id="rId92" xr:uid="{00000000-0004-0000-0000-000065000000}"/>
    <hyperlink ref="I260" r:id="rId93" xr:uid="{00000000-0004-0000-0000-000066000000}"/>
    <hyperlink ref="I110" r:id="rId94" xr:uid="{00000000-0004-0000-0000-000067000000}"/>
    <hyperlink ref="I177" r:id="rId95" xr:uid="{00000000-0004-0000-0000-000068000000}"/>
    <hyperlink ref="I46" r:id="rId96" xr:uid="{00000000-0004-0000-0000-000069000000}"/>
    <hyperlink ref="I172" r:id="rId97" xr:uid="{00000000-0004-0000-0000-00006A000000}"/>
    <hyperlink ref="I179" r:id="rId98" xr:uid="{00000000-0004-0000-0000-00006B000000}"/>
    <hyperlink ref="I185" r:id="rId99" xr:uid="{00000000-0004-0000-0000-00006C000000}"/>
    <hyperlink ref="I178" r:id="rId100" xr:uid="{00000000-0004-0000-0000-00006D000000}"/>
    <hyperlink ref="I47" r:id="rId101" xr:uid="{00000000-0004-0000-0000-00006E000000}"/>
    <hyperlink ref="I234" r:id="rId102" xr:uid="{00000000-0004-0000-0000-00006F000000}"/>
    <hyperlink ref="I135" r:id="rId103" xr:uid="{00000000-0004-0000-0000-000072000000}"/>
    <hyperlink ref="I266" r:id="rId104" xr:uid="{00000000-0004-0000-0000-000073000000}"/>
    <hyperlink ref="I274" r:id="rId105" xr:uid="{00000000-0004-0000-0000-000074000000}"/>
    <hyperlink ref="I48" r:id="rId106" xr:uid="{00000000-0004-0000-0000-000075000000}"/>
    <hyperlink ref="I278" r:id="rId107" display="34 /101 /02 /21" xr:uid="{00000000-0004-0000-0000-000076000000}"/>
    <hyperlink ref="I118" r:id="rId108" xr:uid="{00000000-0004-0000-0000-000078000000}"/>
    <hyperlink ref="I243" r:id="rId109" xr:uid="{00000000-0004-0000-0000-000079000000}"/>
    <hyperlink ref="I279" r:id="rId110" xr:uid="{00000000-0004-0000-0000-00007A000000}"/>
    <hyperlink ref="I72" r:id="rId111" xr:uid="{00000000-0004-0000-0000-00007B000000}"/>
    <hyperlink ref="I180" r:id="rId112" xr:uid="{00000000-0004-0000-0000-00007C000000}"/>
    <hyperlink ref="I229" r:id="rId113" xr:uid="{00000000-0004-0000-0000-00007D000000}"/>
    <hyperlink ref="I173" r:id="rId114" xr:uid="{00000000-0004-0000-0000-00007E000000}"/>
    <hyperlink ref="H14" r:id="rId115" xr:uid="{A08FB929-DFA7-4A9A-BD8B-D3AD4FDCE40C}"/>
    <hyperlink ref="H26" r:id="rId116" xr:uid="{5495AF3B-681F-481C-AD36-D31B3062B06F}"/>
    <hyperlink ref="H38" r:id="rId117" xr:uid="{820573CD-7E41-40D1-8708-7A7907087569}"/>
    <hyperlink ref="I53" r:id="rId118" xr:uid="{2EA8C89F-C4DD-4A66-AE92-B76FBEFE7809}"/>
    <hyperlink ref="H56" r:id="rId119" xr:uid="{F0468EB6-36CA-4B51-BC5C-EF31AEBD949E}"/>
    <hyperlink ref="H74" r:id="rId120" xr:uid="{B55B14B5-8058-42CA-A4A7-F3392054268C}"/>
    <hyperlink ref="H129" r:id="rId121" xr:uid="{99F35216-BD55-4324-9239-D0A196C2D5D3}"/>
    <hyperlink ref="H143" r:id="rId122" xr:uid="{2C4C7A54-876C-4C52-8FBB-C658E17D1D34}"/>
    <hyperlink ref="H146" r:id="rId123" xr:uid="{62B183B5-1722-46EF-9ABC-2351F62ABF22}"/>
    <hyperlink ref="H209" r:id="rId124" xr:uid="{452C39B9-6BCF-44B0-9003-AD9D33436FB7}"/>
    <hyperlink ref="H233" r:id="rId125" xr:uid="{92DD547C-4711-4327-8936-086F63D5D23D}"/>
    <hyperlink ref="I244" r:id="rId126" xr:uid="{B9F6C480-3692-45E8-98E3-710B19A29E22}"/>
    <hyperlink ref="H247" r:id="rId127" xr:uid="{1F1F11AA-8B34-48D0-85F0-0117733C89BB}"/>
    <hyperlink ref="H261" r:id="rId128" xr:uid="{4508C589-A2FD-4E6C-B841-5FDD0DF22320}"/>
    <hyperlink ref="H29" r:id="rId129" xr:uid="{CB051725-B4E2-45E2-8E0D-7638C0E5151A}"/>
    <hyperlink ref="I94" r:id="rId130" xr:uid="{CAC77B45-F9CA-4B63-B5AA-4E29005568F2}"/>
    <hyperlink ref="I82" r:id="rId131" xr:uid="{E39F72D7-0D78-4A16-9BC3-D9AF1DA91E55}"/>
    <hyperlink ref="I215" r:id="rId132" xr:uid="{67F9D4BB-6439-4575-AB0B-85F2A9ED7A19}"/>
    <hyperlink ref="I213" r:id="rId133" xr:uid="{17E4287C-8C14-4C66-865D-200AABA7B306}"/>
    <hyperlink ref="I67" r:id="rId134" xr:uid="{6BECA75A-F8A1-4339-B1A3-FC4BF33253E6}"/>
    <hyperlink ref="H227" r:id="rId135" xr:uid="{00000000-0004-0000-0000-000062000000}"/>
  </hyperlinks>
  <printOptions headings="1"/>
  <pageMargins left="0.70866141732283472" right="0.70866141732283472" top="0.74803149606299213" bottom="0.74803149606299213" header="0.31496062992125984" footer="0.31496062992125984"/>
  <pageSetup paperSize="8" fitToHeight="0" pageOrder="overThenDown" orientation="landscape" r:id="rId136"/>
  <headerFooter>
    <oddHeader xml:space="preserve">&amp;Cסטטוס תכנון מתארי - 12/2020
</oddHeader>
  </headerFooter>
  <legacyDrawing r:id="rId137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'גיליון עזר'!$E$2:$E$4</xm:f>
          </x14:formula1>
          <xm:sqref>K136:K138 K140:K162 K269:K270 K286 K2:K34 K236:K266 K36:K134 K164:K230</xm:sqref>
        </x14:dataValidation>
        <x14:dataValidation type="list" allowBlank="1" showInputMessage="1" showErrorMessage="1" xr:uid="{00000000-0002-0000-0000-000001000000}">
          <x14:formula1>
            <xm:f>'גיליון עזר'!$E$2:$E$5</xm:f>
          </x14:formula1>
          <xm:sqref>K35 K135 K139 K163</xm:sqref>
        </x14:dataValidation>
        <x14:dataValidation type="list" allowBlank="1" showInputMessage="1" showErrorMessage="1" xr:uid="{00000000-0002-0000-0000-000002000000}">
          <x14:formula1>
            <xm:f>'גיליון עזר'!$G$2:$G$11</xm:f>
          </x14:formula1>
          <xm:sqref>L286 L2:L230 L236:L266</xm:sqref>
        </x14:dataValidation>
        <x14:dataValidation type="list" allowBlank="1" showInputMessage="1" showErrorMessage="1" xr:uid="{00000000-0002-0000-0000-000004000000}">
          <x14:formula1>
            <xm:f>'גיליון עזר'!$I$2:$I$6</xm:f>
          </x14:formula1>
          <xm:sqref>G286:G287 G276:G277 G281 G2:G274</xm:sqref>
        </x14:dataValidation>
        <x14:dataValidation type="list" allowBlank="1" showInputMessage="1" showErrorMessage="1" xr:uid="{00000000-0002-0000-0000-000003000000}">
          <x14:formula1>
            <xm:f>'גיליון עזר'!$C$2:$C$9</xm:f>
          </x14:formula1>
          <xm:sqref>M2:M274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rightToLeft="1" workbookViewId="0">
      <selection activeCell="I6" sqref="I6"/>
    </sheetView>
  </sheetViews>
  <sheetFormatPr defaultRowHeight="14.25"/>
  <cols>
    <col min="3" max="3" width="9.375" customWidth="1"/>
    <col min="5" max="5" width="12.375" customWidth="1"/>
    <col min="7" max="7" width="17" customWidth="1"/>
    <col min="9" max="9" width="12.25" customWidth="1"/>
  </cols>
  <sheetData>
    <row r="1" spans="1:9" ht="15">
      <c r="A1" s="8" t="s">
        <v>339</v>
      </c>
      <c r="C1" s="12" t="s">
        <v>342</v>
      </c>
      <c r="E1" s="8" t="s">
        <v>346</v>
      </c>
      <c r="G1" t="s">
        <v>347</v>
      </c>
      <c r="I1" s="8" t="s">
        <v>326</v>
      </c>
    </row>
    <row r="2" spans="1:9">
      <c r="A2" s="9" t="s">
        <v>338</v>
      </c>
      <c r="C2" s="10" t="s">
        <v>356</v>
      </c>
      <c r="E2" s="9" t="s">
        <v>73</v>
      </c>
      <c r="G2" s="1" t="s">
        <v>348</v>
      </c>
      <c r="I2" s="13" t="s">
        <v>363</v>
      </c>
    </row>
    <row r="3" spans="1:9">
      <c r="A3" s="7" t="s">
        <v>340</v>
      </c>
      <c r="C3" s="11" t="s">
        <v>357</v>
      </c>
      <c r="E3" s="7" t="s">
        <v>345</v>
      </c>
      <c r="G3" s="1" t="s">
        <v>82</v>
      </c>
      <c r="I3" s="15" t="s">
        <v>81</v>
      </c>
    </row>
    <row r="4" spans="1:9" ht="28.5">
      <c r="A4" s="9" t="s">
        <v>341</v>
      </c>
      <c r="C4" s="10" t="s">
        <v>343</v>
      </c>
      <c r="E4" s="13" t="s">
        <v>361</v>
      </c>
      <c r="G4" s="1" t="s">
        <v>353</v>
      </c>
      <c r="I4" s="13" t="s">
        <v>79</v>
      </c>
    </row>
    <row r="5" spans="1:9" ht="28.5">
      <c r="C5" s="14" t="s">
        <v>358</v>
      </c>
      <c r="E5" s="7" t="s">
        <v>419</v>
      </c>
      <c r="G5" s="1" t="s">
        <v>354</v>
      </c>
      <c r="I5" s="15" t="s">
        <v>72</v>
      </c>
    </row>
    <row r="6" spans="1:9">
      <c r="C6" s="11" t="s">
        <v>344</v>
      </c>
      <c r="G6" s="1" t="s">
        <v>349</v>
      </c>
      <c r="I6" s="13" t="s">
        <v>517</v>
      </c>
    </row>
    <row r="7" spans="1:9">
      <c r="C7" s="14" t="s">
        <v>340</v>
      </c>
      <c r="G7" s="1" t="s">
        <v>350</v>
      </c>
    </row>
    <row r="8" spans="1:9" ht="28.5">
      <c r="C8" t="s">
        <v>359</v>
      </c>
      <c r="G8" s="1" t="s">
        <v>355</v>
      </c>
    </row>
    <row r="9" spans="1:9">
      <c r="C9" t="s">
        <v>360</v>
      </c>
      <c r="G9" s="1" t="s">
        <v>351</v>
      </c>
    </row>
    <row r="10" spans="1:9">
      <c r="G10" s="1" t="s">
        <v>199</v>
      </c>
    </row>
    <row r="11" spans="1:9">
      <c r="G11" s="1" t="s">
        <v>352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33"/>
  <sheetViews>
    <sheetView rightToLeft="1" workbookViewId="0">
      <selection activeCell="D35" sqref="D35"/>
    </sheetView>
  </sheetViews>
  <sheetFormatPr defaultRowHeight="14.25"/>
  <cols>
    <col min="2" max="4" width="15.625" customWidth="1"/>
    <col min="5" max="5" width="6.875" customWidth="1"/>
  </cols>
  <sheetData>
    <row r="1" spans="2:5">
      <c r="C1" s="21"/>
    </row>
    <row r="4" spans="2:5">
      <c r="B4" s="21"/>
      <c r="C4" s="22"/>
    </row>
    <row r="5" spans="2:5">
      <c r="B5" s="21"/>
      <c r="C5" s="22"/>
      <c r="D5" s="20" t="s">
        <v>418</v>
      </c>
      <c r="E5" s="21" t="s">
        <v>603</v>
      </c>
    </row>
    <row r="6" spans="2:5">
      <c r="B6" s="21"/>
      <c r="C6" s="22"/>
    </row>
    <row r="7" spans="2:5">
      <c r="B7" s="21"/>
      <c r="C7" s="22"/>
      <c r="D7" s="20" t="s">
        <v>501</v>
      </c>
    </row>
    <row r="8" spans="2:5">
      <c r="B8" s="21"/>
      <c r="C8" s="22"/>
      <c r="D8" s="21" t="s">
        <v>79</v>
      </c>
    </row>
    <row r="9" spans="2:5">
      <c r="B9" s="21"/>
      <c r="C9" s="22"/>
      <c r="D9" s="21" t="s">
        <v>81</v>
      </c>
    </row>
    <row r="10" spans="2:5">
      <c r="D10" s="21" t="s">
        <v>72</v>
      </c>
    </row>
    <row r="11" spans="2:5">
      <c r="D11" s="21" t="s">
        <v>363</v>
      </c>
    </row>
    <row r="12" spans="2:5">
      <c r="D12" s="21" t="s">
        <v>502</v>
      </c>
    </row>
    <row r="13" spans="2:5">
      <c r="D13" s="21" t="s">
        <v>517</v>
      </c>
    </row>
    <row r="14" spans="2:5">
      <c r="D14" s="21" t="s">
        <v>503</v>
      </c>
    </row>
    <row r="23" spans="4:5">
      <c r="D23" s="20" t="s">
        <v>198</v>
      </c>
      <c r="E23" s="21" t="s">
        <v>504</v>
      </c>
    </row>
    <row r="24" spans="4:5">
      <c r="D24" s="20" t="s">
        <v>418</v>
      </c>
      <c r="E24" s="21" t="s">
        <v>603</v>
      </c>
    </row>
    <row r="26" spans="4:5">
      <c r="D26" s="20" t="s">
        <v>501</v>
      </c>
      <c r="E26" t="s">
        <v>505</v>
      </c>
    </row>
    <row r="27" spans="4:5">
      <c r="D27" s="21" t="s">
        <v>79</v>
      </c>
      <c r="E27" s="22">
        <v>55</v>
      </c>
    </row>
    <row r="28" spans="4:5">
      <c r="D28" s="21" t="s">
        <v>81</v>
      </c>
      <c r="E28" s="22">
        <v>68</v>
      </c>
    </row>
    <row r="29" spans="4:5">
      <c r="D29" s="21" t="s">
        <v>72</v>
      </c>
      <c r="E29" s="22">
        <v>94</v>
      </c>
    </row>
    <row r="30" spans="4:5">
      <c r="D30" s="21" t="s">
        <v>363</v>
      </c>
      <c r="E30" s="22">
        <v>7</v>
      </c>
    </row>
    <row r="31" spans="4:5">
      <c r="D31" s="21" t="s">
        <v>502</v>
      </c>
      <c r="E31" s="22">
        <v>50</v>
      </c>
    </row>
    <row r="32" spans="4:5">
      <c r="D32" s="21" t="s">
        <v>517</v>
      </c>
      <c r="E32" s="22">
        <v>5</v>
      </c>
    </row>
    <row r="33" spans="4:5">
      <c r="D33" s="21" t="s">
        <v>503</v>
      </c>
      <c r="E33" s="22">
        <v>279</v>
      </c>
    </row>
  </sheetData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מעקב שוטף</vt:lpstr>
      <vt:lpstr>גיליון עזר</vt:lpstr>
      <vt:lpstr>פיווט - שוטף</vt:lpstr>
      <vt:lpstr>גיליון1</vt:lpstr>
      <vt:lpstr>'מעקב שוטף'!WPrint_Area_W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אורה סודקוב</cp:lastModifiedBy>
  <cp:lastPrinted>2024-02-26T13:00:13Z</cp:lastPrinted>
  <dcterms:created xsi:type="dcterms:W3CDTF">2012-05-16T10:14:45Z</dcterms:created>
  <dcterms:modified xsi:type="dcterms:W3CDTF">2024-03-14T09:16:32Z</dcterms:modified>
</cp:coreProperties>
</file>