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יחידת מכרזים\זמני לפני סער\מעבר לסער- שירן שריקי\2023\חוק חופש המידע\"/>
    </mc:Choice>
  </mc:AlternateContent>
  <bookViews>
    <workbookView xWindow="0" yWindow="0" windowWidth="9570" windowHeight="5835"/>
  </bookViews>
  <sheets>
    <sheet name="רבעון 4 תקופה 10-12.23" sheetId="1" r:id="rId1"/>
    <sheet name="גיליון2" sheetId="2" r:id="rId2"/>
  </sheets>
  <definedNames>
    <definedName name="_xlnm._FilterDatabase" localSheetId="1" hidden="1">גיליון2!$A$1:$C$239</definedName>
    <definedName name="_xlnm._FilterDatabase" localSheetId="0" hidden="1">'רבעון 4 תקופה 10-12.23'!$B$4:$Q$213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E6" i="1"/>
  <c r="D7" i="1"/>
  <c r="E7" i="1"/>
  <c r="D8" i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D72" i="1"/>
  <c r="E72" i="1"/>
  <c r="D73" i="1"/>
  <c r="E73" i="1"/>
  <c r="D74" i="1"/>
  <c r="E74" i="1"/>
  <c r="D75" i="1"/>
  <c r="E75" i="1"/>
  <c r="D76" i="1"/>
  <c r="E76" i="1"/>
  <c r="D77" i="1"/>
  <c r="E77" i="1"/>
  <c r="D78" i="1"/>
  <c r="E78" i="1"/>
  <c r="D79" i="1"/>
  <c r="E79" i="1"/>
  <c r="D80" i="1"/>
  <c r="E80" i="1"/>
  <c r="D81" i="1"/>
  <c r="E81" i="1"/>
  <c r="D82" i="1"/>
  <c r="E82" i="1"/>
  <c r="D83" i="1"/>
  <c r="E83" i="1"/>
  <c r="D84" i="1"/>
  <c r="E84" i="1"/>
  <c r="D85" i="1"/>
  <c r="E85" i="1"/>
  <c r="D86" i="1"/>
  <c r="E86" i="1"/>
  <c r="D87" i="1"/>
  <c r="E87" i="1"/>
  <c r="D88" i="1"/>
  <c r="E88" i="1"/>
  <c r="D89" i="1"/>
  <c r="E89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D100" i="1"/>
  <c r="E100" i="1"/>
  <c r="D101" i="1"/>
  <c r="E101" i="1"/>
  <c r="D102" i="1"/>
  <c r="E102" i="1"/>
  <c r="D103" i="1"/>
  <c r="E103" i="1"/>
  <c r="D104" i="1"/>
  <c r="E104" i="1"/>
  <c r="D105" i="1"/>
  <c r="E105" i="1"/>
  <c r="D106" i="1"/>
  <c r="E106" i="1"/>
  <c r="D107" i="1"/>
  <c r="E107" i="1"/>
  <c r="D108" i="1"/>
  <c r="E108" i="1"/>
  <c r="D109" i="1"/>
  <c r="E109" i="1"/>
  <c r="D110" i="1"/>
  <c r="E110" i="1"/>
  <c r="D111" i="1"/>
  <c r="E111" i="1"/>
  <c r="D112" i="1"/>
  <c r="E112" i="1"/>
  <c r="D113" i="1"/>
  <c r="E113" i="1"/>
  <c r="D114" i="1"/>
  <c r="E114" i="1"/>
  <c r="D115" i="1"/>
  <c r="E115" i="1"/>
  <c r="D116" i="1"/>
  <c r="E116" i="1"/>
  <c r="D117" i="1"/>
  <c r="E117" i="1"/>
  <c r="D118" i="1"/>
  <c r="E118" i="1"/>
  <c r="D119" i="1"/>
  <c r="E119" i="1"/>
  <c r="D120" i="1"/>
  <c r="E120" i="1"/>
  <c r="D121" i="1"/>
  <c r="E121" i="1"/>
  <c r="D122" i="1"/>
  <c r="E122" i="1"/>
  <c r="D123" i="1"/>
  <c r="E123" i="1"/>
  <c r="D124" i="1"/>
  <c r="E124" i="1"/>
  <c r="D125" i="1"/>
  <c r="E125" i="1"/>
  <c r="D126" i="1"/>
  <c r="E126" i="1"/>
  <c r="D127" i="1"/>
  <c r="E127" i="1"/>
  <c r="D128" i="1"/>
  <c r="E128" i="1"/>
  <c r="D129" i="1"/>
  <c r="E129" i="1"/>
  <c r="D130" i="1"/>
  <c r="E130" i="1"/>
  <c r="D131" i="1"/>
  <c r="E131" i="1"/>
  <c r="D132" i="1"/>
  <c r="E132" i="1"/>
  <c r="D133" i="1"/>
  <c r="E133" i="1"/>
  <c r="D134" i="1"/>
  <c r="E134" i="1"/>
  <c r="D135" i="1"/>
  <c r="E135" i="1"/>
  <c r="D136" i="1"/>
  <c r="E136" i="1"/>
  <c r="D137" i="1"/>
  <c r="E137" i="1"/>
  <c r="D138" i="1"/>
  <c r="E138" i="1"/>
  <c r="D139" i="1"/>
  <c r="E139" i="1"/>
  <c r="D140" i="1"/>
  <c r="E140" i="1"/>
  <c r="D141" i="1"/>
  <c r="E141" i="1"/>
  <c r="D142" i="1"/>
  <c r="E142" i="1"/>
  <c r="D143" i="1"/>
  <c r="E143" i="1"/>
  <c r="D144" i="1"/>
  <c r="E144" i="1"/>
  <c r="D145" i="1"/>
  <c r="E145" i="1"/>
  <c r="D146" i="1"/>
  <c r="E146" i="1"/>
  <c r="D147" i="1"/>
  <c r="E147" i="1"/>
  <c r="D148" i="1"/>
  <c r="E148" i="1"/>
  <c r="D149" i="1"/>
  <c r="E149" i="1"/>
  <c r="D150" i="1"/>
  <c r="E150" i="1"/>
  <c r="D151" i="1"/>
  <c r="E151" i="1"/>
  <c r="D152" i="1"/>
  <c r="E152" i="1"/>
  <c r="D153" i="1"/>
  <c r="E153" i="1"/>
  <c r="D154" i="1"/>
  <c r="E154" i="1"/>
  <c r="D155" i="1"/>
  <c r="E155" i="1"/>
  <c r="D156" i="1"/>
  <c r="E156" i="1"/>
  <c r="D157" i="1"/>
  <c r="E157" i="1"/>
  <c r="D158" i="1"/>
  <c r="E158" i="1"/>
  <c r="D159" i="1"/>
  <c r="E159" i="1"/>
  <c r="D160" i="1"/>
  <c r="E160" i="1"/>
  <c r="D161" i="1"/>
  <c r="E161" i="1"/>
  <c r="D162" i="1"/>
  <c r="E162" i="1"/>
  <c r="D163" i="1"/>
  <c r="E163" i="1"/>
  <c r="D164" i="1"/>
  <c r="E164" i="1"/>
  <c r="D165" i="1"/>
  <c r="E165" i="1"/>
  <c r="D166" i="1"/>
  <c r="E166" i="1"/>
  <c r="D167" i="1"/>
  <c r="E167" i="1"/>
  <c r="D168" i="1"/>
  <c r="E168" i="1"/>
  <c r="D169" i="1"/>
  <c r="E169" i="1"/>
  <c r="D170" i="1"/>
  <c r="E170" i="1"/>
  <c r="D171" i="1"/>
  <c r="E171" i="1"/>
  <c r="D172" i="1"/>
  <c r="E172" i="1"/>
  <c r="D173" i="1"/>
  <c r="E173" i="1"/>
  <c r="D174" i="1"/>
  <c r="E174" i="1"/>
  <c r="D175" i="1"/>
  <c r="E175" i="1"/>
  <c r="D176" i="1"/>
  <c r="E176" i="1"/>
  <c r="D177" i="1"/>
  <c r="E177" i="1"/>
  <c r="D178" i="1"/>
  <c r="E178" i="1"/>
  <c r="D179" i="1"/>
  <c r="E179" i="1"/>
  <c r="D180" i="1"/>
  <c r="E180" i="1"/>
  <c r="D181" i="1"/>
  <c r="E181" i="1"/>
  <c r="D182" i="1"/>
  <c r="E182" i="1"/>
  <c r="D183" i="1"/>
  <c r="E183" i="1"/>
  <c r="D184" i="1"/>
  <c r="E184" i="1"/>
  <c r="D185" i="1"/>
  <c r="E185" i="1"/>
  <c r="D186" i="1"/>
  <c r="E186" i="1"/>
  <c r="D187" i="1"/>
  <c r="E187" i="1"/>
  <c r="D188" i="1"/>
  <c r="E188" i="1"/>
  <c r="D189" i="1"/>
  <c r="E189" i="1"/>
  <c r="D190" i="1"/>
  <c r="E190" i="1"/>
  <c r="D191" i="1"/>
  <c r="E191" i="1"/>
  <c r="D192" i="1"/>
  <c r="E192" i="1"/>
  <c r="D193" i="1"/>
  <c r="E193" i="1"/>
  <c r="D194" i="1"/>
  <c r="E194" i="1"/>
  <c r="D195" i="1"/>
  <c r="E195" i="1"/>
  <c r="D196" i="1"/>
  <c r="E196" i="1"/>
  <c r="D197" i="1"/>
  <c r="E197" i="1"/>
  <c r="D198" i="1"/>
  <c r="E198" i="1"/>
  <c r="D199" i="1"/>
  <c r="E199" i="1"/>
  <c r="D200" i="1"/>
  <c r="E200" i="1"/>
  <c r="D201" i="1"/>
  <c r="E201" i="1"/>
  <c r="D202" i="1"/>
  <c r="E202" i="1"/>
  <c r="D203" i="1"/>
  <c r="E203" i="1"/>
  <c r="D204" i="1"/>
  <c r="E204" i="1"/>
  <c r="D205" i="1"/>
  <c r="E205" i="1"/>
  <c r="D206" i="1"/>
  <c r="E206" i="1"/>
  <c r="D207" i="1"/>
  <c r="E207" i="1"/>
  <c r="D208" i="1"/>
  <c r="E208" i="1"/>
  <c r="D209" i="1"/>
  <c r="E209" i="1"/>
  <c r="D210" i="1"/>
  <c r="E210" i="1"/>
  <c r="D211" i="1"/>
  <c r="E211" i="1"/>
  <c r="D212" i="1"/>
  <c r="E212" i="1"/>
  <c r="D213" i="1"/>
  <c r="E213" i="1"/>
  <c r="E5" i="1"/>
  <c r="D5" i="1"/>
</calcChain>
</file>

<file path=xl/sharedStrings.xml><?xml version="1.0" encoding="utf-8"?>
<sst xmlns="http://schemas.openxmlformats.org/spreadsheetml/2006/main" count="1950" uniqueCount="762">
  <si>
    <t>מסמך רכישה</t>
  </si>
  <si>
    <t>שם הספק</t>
  </si>
  <si>
    <t>טקסט כותרת</t>
  </si>
  <si>
    <t>ערך הזמנה כולל מע"מ</t>
  </si>
  <si>
    <t>התחלת תקופת תוקף</t>
  </si>
  <si>
    <t>סיום תקופת תוקף</t>
  </si>
  <si>
    <t>סימוכין שלך</t>
  </si>
  <si>
    <t>ביצוע חשבוניות כולל מע"מ והצמדות במט"מ</t>
  </si>
  <si>
    <t>ספק</t>
  </si>
  <si>
    <t>מספר רישום מע"מ</t>
  </si>
  <si>
    <t>מטבע</t>
  </si>
  <si>
    <t>ביצוע ערך קבלות הטובין במט"מ</t>
  </si>
  <si>
    <t>מערכות מידע</t>
  </si>
  <si>
    <t>ILS</t>
  </si>
  <si>
    <t>בנא"מ</t>
  </si>
  <si>
    <t>תג נאור בע"מ</t>
  </si>
  <si>
    <t>40007139</t>
  </si>
  <si>
    <t>512477845</t>
  </si>
  <si>
    <t>בטחון מים</t>
  </si>
  <si>
    <t>אלייד - ג'נרי 2 בע"מ</t>
  </si>
  <si>
    <t>41111486</t>
  </si>
  <si>
    <t>514961853</t>
  </si>
  <si>
    <t>פלאפון תקשורת בע"מ</t>
  </si>
  <si>
    <t>40001174</t>
  </si>
  <si>
    <t>511076572</t>
  </si>
  <si>
    <t>משאבי אנוש</t>
  </si>
  <si>
    <t>הידרולוגי</t>
  </si>
  <si>
    <t>ימה פתרונות הידרומטריים בע"מ</t>
  </si>
  <si>
    <t>ניטור כנרת</t>
  </si>
  <si>
    <t>41085653</t>
  </si>
  <si>
    <t>514994789</t>
  </si>
  <si>
    <t>מינהל הדיור הממשלתי</t>
  </si>
  <si>
    <t>10000192</t>
  </si>
  <si>
    <t>משטרת ישראל</t>
  </si>
  <si>
    <t>אסטרטגיה</t>
  </si>
  <si>
    <t>מחקרים</t>
  </si>
  <si>
    <t>התפלה</t>
  </si>
  <si>
    <t>זליגר מרה</t>
  </si>
  <si>
    <t>42132406</t>
  </si>
  <si>
    <t>לשכת מנכל</t>
  </si>
  <si>
    <t>בינת תקשורת מחשבים בע"מ</t>
  </si>
  <si>
    <t>40001108</t>
  </si>
  <si>
    <t>510713407</t>
  </si>
  <si>
    <t>ד.ה.ב. מד בע"מ</t>
  </si>
  <si>
    <t>תכנון</t>
  </si>
  <si>
    <t>40010827</t>
  </si>
  <si>
    <t>512307265</t>
  </si>
  <si>
    <t>קרביץ (1974) בעמ</t>
  </si>
  <si>
    <t>40001103</t>
  </si>
  <si>
    <t>510674039</t>
  </si>
  <si>
    <t>איכות מים</t>
  </si>
  <si>
    <t>דוברות</t>
  </si>
  <si>
    <t>סיסטמטיקס בעמ</t>
  </si>
  <si>
    <t>40012286</t>
  </si>
  <si>
    <t>557665999</t>
  </si>
  <si>
    <t>אסדרה</t>
  </si>
  <si>
    <t>נס א.ט. בע"מ</t>
  </si>
  <si>
    <t>40005148</t>
  </si>
  <si>
    <t>520040122</t>
  </si>
  <si>
    <t>לשכה משפטית</t>
  </si>
  <si>
    <t>ד.מ. (3000) הנדסה בע"מ</t>
  </si>
  <si>
    <t>40328129</t>
  </si>
  <si>
    <t>513228726</t>
  </si>
  <si>
    <t>משרד ראש הממשלה</t>
  </si>
  <si>
    <t>10000020</t>
  </si>
  <si>
    <t>ענבל חברה לביטוח בע"מ-מקבל הלואות</t>
  </si>
  <si>
    <t>40003393</t>
  </si>
  <si>
    <t>520031030</t>
  </si>
  <si>
    <t>פיתוח</t>
  </si>
  <si>
    <t>מידע שיווקי (סי.איי.) - יועצים בע"מ</t>
  </si>
  <si>
    <t>40295117</t>
  </si>
  <si>
    <t>512280959</t>
  </si>
  <si>
    <t>דנגוט מחשבים בע"מ</t>
  </si>
  <si>
    <t>40001244</t>
  </si>
  <si>
    <t>511398836</t>
  </si>
  <si>
    <t>היפר - טק מערכות מתקדמות בע"מ</t>
  </si>
  <si>
    <t>40010528</t>
  </si>
  <si>
    <t>511090029</t>
  </si>
  <si>
    <t>מתכת יונה בע"מ</t>
  </si>
  <si>
    <t>40010849</t>
  </si>
  <si>
    <t>512416538</t>
  </si>
  <si>
    <t>אוניברסיטת בן גוריון</t>
  </si>
  <si>
    <t>40000250</t>
  </si>
  <si>
    <t>500701644</t>
  </si>
  <si>
    <t>יו-ביטק סולושנס בע"מ</t>
  </si>
  <si>
    <t>41129478</t>
  </si>
  <si>
    <t>514008333</t>
  </si>
  <si>
    <t>מאגרי תוכנה (מ.ת.) בע"מ</t>
  </si>
  <si>
    <t>40009639</t>
  </si>
  <si>
    <t>513442442</t>
  </si>
  <si>
    <t>הראל טכנולוגיות מידע בע"מ</t>
  </si>
  <si>
    <t>40001247</t>
  </si>
  <si>
    <t>511401002</t>
  </si>
  <si>
    <t>גליל מערבי (1993) חברה להובלה בע"מ</t>
  </si>
  <si>
    <t>41123709</t>
  </si>
  <si>
    <t>511822595</t>
  </si>
  <si>
    <t>בנא"ם</t>
  </si>
  <si>
    <t>אי בי סנטר נכסים בע"מ</t>
  </si>
  <si>
    <t>42004412</t>
  </si>
  <si>
    <t>515791598</t>
  </si>
  <si>
    <t>צלח - מרכז הצבעים בע"מ</t>
  </si>
  <si>
    <t>40270213</t>
  </si>
  <si>
    <t>511893034</t>
  </si>
  <si>
    <t>אנויטק בע"מ</t>
  </si>
  <si>
    <t>40010832</t>
  </si>
  <si>
    <t>512336454</t>
  </si>
  <si>
    <t>בינת עסקים בע"מ</t>
  </si>
  <si>
    <t>41560706</t>
  </si>
  <si>
    <t>514752310</t>
  </si>
  <si>
    <t>בזק החברה הישראלית לתקשורת בע"מ</t>
  </si>
  <si>
    <t>40001591</t>
  </si>
  <si>
    <t>520031931</t>
  </si>
  <si>
    <t>בזק בינלאומי בע"מ</t>
  </si>
  <si>
    <t>40004770</t>
  </si>
  <si>
    <t>512133729</t>
  </si>
  <si>
    <t>נקסטקום בע"מ</t>
  </si>
  <si>
    <t>40300312</t>
  </si>
  <si>
    <t>511687568</t>
  </si>
  <si>
    <t>אתגר א הנדסה בע"מ</t>
  </si>
  <si>
    <t>40276185</t>
  </si>
  <si>
    <t>511046948</t>
  </si>
  <si>
    <t>בקטוכם בעמ</t>
  </si>
  <si>
    <t>40010459</t>
  </si>
  <si>
    <t>510724313</t>
  </si>
  <si>
    <t>מוסד הטכניון למחקר ופתוח בעמ</t>
  </si>
  <si>
    <t>40001048</t>
  </si>
  <si>
    <t>510097918</t>
  </si>
  <si>
    <t>פריט התחייבות</t>
  </si>
  <si>
    <t>41-30-01-19</t>
  </si>
  <si>
    <t>41-30-01-21</t>
  </si>
  <si>
    <t>41-30-01-26</t>
  </si>
  <si>
    <t>73-30-01-05</t>
  </si>
  <si>
    <t>41-30-01-22</t>
  </si>
  <si>
    <t>73-30-01-03</t>
  </si>
  <si>
    <t>41-30-01-10</t>
  </si>
  <si>
    <t>73-30-01-19</t>
  </si>
  <si>
    <t>41-30-01-20</t>
  </si>
  <si>
    <t>41-30-01-13</t>
  </si>
  <si>
    <t>73-30-01-25</t>
  </si>
  <si>
    <t>73-30-01-12</t>
  </si>
  <si>
    <t>תיאור תקנה תקציבית</t>
  </si>
  <si>
    <t>מס"ד</t>
  </si>
  <si>
    <t>שם תקנה</t>
  </si>
  <si>
    <t>שם חברה</t>
  </si>
  <si>
    <t>הרשות למים ולביוב</t>
  </si>
  <si>
    <t>מספר תקנה</t>
  </si>
  <si>
    <t>יתרת הזמנות נומינלית כולל מע"מ</t>
  </si>
  <si>
    <t>ערך הזמנה במט"מ</t>
  </si>
  <si>
    <t xml:space="preserve">הזמנות רגישות </t>
  </si>
  <si>
    <t xml:space="preserve"> השתתפות בוועדת בוחנים</t>
  </si>
  <si>
    <t>N</t>
  </si>
  <si>
    <t>40532479</t>
  </si>
  <si>
    <t>41387162</t>
  </si>
  <si>
    <t>41123292</t>
  </si>
  <si>
    <t>42555169</t>
  </si>
  <si>
    <t>42233567</t>
  </si>
  <si>
    <t>40004667</t>
  </si>
  <si>
    <t>40006968</t>
  </si>
  <si>
    <t>42542825</t>
  </si>
  <si>
    <t>42543063</t>
  </si>
  <si>
    <t>40158675</t>
  </si>
  <si>
    <t>40451867</t>
  </si>
  <si>
    <t>41099650</t>
  </si>
  <si>
    <t>40427007</t>
  </si>
  <si>
    <t>10000102</t>
  </si>
  <si>
    <t>42319046</t>
  </si>
  <si>
    <t>40001077</t>
  </si>
  <si>
    <t>40001519</t>
  </si>
  <si>
    <t>10000176</t>
  </si>
  <si>
    <t>20000159</t>
  </si>
  <si>
    <t>41097839</t>
  </si>
  <si>
    <t>40011446</t>
  </si>
  <si>
    <t>42301573</t>
  </si>
  <si>
    <t>42701307</t>
  </si>
  <si>
    <t>41875458</t>
  </si>
  <si>
    <t>20000232</t>
  </si>
  <si>
    <t>20000141</t>
  </si>
  <si>
    <t>20000001</t>
  </si>
  <si>
    <t>40288804</t>
  </si>
  <si>
    <t>40137673</t>
  </si>
  <si>
    <t>40001037</t>
  </si>
  <si>
    <t>41575887</t>
  </si>
  <si>
    <t>40457657</t>
  </si>
  <si>
    <t>41049139</t>
  </si>
  <si>
    <t>40182094</t>
  </si>
  <si>
    <t>40015252</t>
  </si>
  <si>
    <t>42568811</t>
  </si>
  <si>
    <t>42586998</t>
  </si>
  <si>
    <t>10000002</t>
  </si>
  <si>
    <t>40004697</t>
  </si>
  <si>
    <t>40010431</t>
  </si>
  <si>
    <t>42462128</t>
  </si>
  <si>
    <t>40265896</t>
  </si>
  <si>
    <t>40383312</t>
  </si>
  <si>
    <t>42557462</t>
  </si>
  <si>
    <t>40005422</t>
  </si>
  <si>
    <t>40001633</t>
  </si>
  <si>
    <t>40015645</t>
  </si>
  <si>
    <t>40003252</t>
  </si>
  <si>
    <t>40006163</t>
  </si>
  <si>
    <t>40001296</t>
  </si>
  <si>
    <t>41939936</t>
  </si>
  <si>
    <t>40001041</t>
  </si>
  <si>
    <t>40003408</t>
  </si>
  <si>
    <t>41593062</t>
  </si>
  <si>
    <t>40001490</t>
  </si>
  <si>
    <t>10000160</t>
  </si>
  <si>
    <t>40005159</t>
  </si>
  <si>
    <t>20000254</t>
  </si>
  <si>
    <t>40011815</t>
  </si>
  <si>
    <t>40225199</t>
  </si>
  <si>
    <t>40003724</t>
  </si>
  <si>
    <t>41610837</t>
  </si>
  <si>
    <t>40001579</t>
  </si>
  <si>
    <t>10000028</t>
  </si>
  <si>
    <t>42378738</t>
  </si>
  <si>
    <t>40544510</t>
  </si>
  <si>
    <t>40010890</t>
  </si>
  <si>
    <t>42154360</t>
  </si>
  <si>
    <t>40017582</t>
  </si>
  <si>
    <t>40494068</t>
  </si>
  <si>
    <t>40001034</t>
  </si>
  <si>
    <t>40011070</t>
  </si>
  <si>
    <t>42361621</t>
  </si>
  <si>
    <t>40004139</t>
  </si>
  <si>
    <t>42542822</t>
  </si>
  <si>
    <t>40372302</t>
  </si>
  <si>
    <t>42086551</t>
  </si>
  <si>
    <t>41400207</t>
  </si>
  <si>
    <t>40470571</t>
  </si>
  <si>
    <t>42352765</t>
  </si>
  <si>
    <t>40019792</t>
  </si>
  <si>
    <t>41001918</t>
  </si>
  <si>
    <t>41387079</t>
  </si>
  <si>
    <t>41645563</t>
  </si>
  <si>
    <t>40011045</t>
  </si>
  <si>
    <t>40386641</t>
  </si>
  <si>
    <t>40561997</t>
  </si>
  <si>
    <t>40001141</t>
  </si>
  <si>
    <t>40333585</t>
  </si>
  <si>
    <t>40468850</t>
  </si>
  <si>
    <t>40010448</t>
  </si>
  <si>
    <t>40331748</t>
  </si>
  <si>
    <t>40001599</t>
  </si>
  <si>
    <t>40010263</t>
  </si>
  <si>
    <t>40015656</t>
  </si>
  <si>
    <t>40481851</t>
  </si>
  <si>
    <t>41479358</t>
  </si>
  <si>
    <t>41372013</t>
  </si>
  <si>
    <t>40010554</t>
  </si>
  <si>
    <t>42081649</t>
  </si>
  <si>
    <t>40004164</t>
  </si>
  <si>
    <t>40184020</t>
  </si>
  <si>
    <t>41112234</t>
  </si>
  <si>
    <t>40001396</t>
  </si>
  <si>
    <t>40321702</t>
  </si>
  <si>
    <t>40001158</t>
  </si>
  <si>
    <t>41059088</t>
  </si>
  <si>
    <t>40265490</t>
  </si>
  <si>
    <t>40378040</t>
  </si>
  <si>
    <t>42617251</t>
  </si>
  <si>
    <t>42679180</t>
  </si>
  <si>
    <t>41378950</t>
  </si>
  <si>
    <t>40521394</t>
  </si>
  <si>
    <t>42523784</t>
  </si>
  <si>
    <t>41376598</t>
  </si>
  <si>
    <t>40448619</t>
  </si>
  <si>
    <t>42006452</t>
  </si>
  <si>
    <t>40019905</t>
  </si>
  <si>
    <t>40000414</t>
  </si>
  <si>
    <t>10000126</t>
  </si>
  <si>
    <t>40000243</t>
  </si>
  <si>
    <t>40019533</t>
  </si>
  <si>
    <t>42352761</t>
  </si>
  <si>
    <t>40011294</t>
  </si>
  <si>
    <t>40001210</t>
  </si>
  <si>
    <t>42093387</t>
  </si>
  <si>
    <t>42064795</t>
  </si>
  <si>
    <t>41575516</t>
  </si>
  <si>
    <t>40003734</t>
  </si>
  <si>
    <t>41003158</t>
  </si>
  <si>
    <t>זיפקום תקשורת בע"מ</t>
  </si>
  <si>
    <t>אקו אינטראקטיב בע"מ</t>
  </si>
  <si>
    <t>שובל מורן</t>
  </si>
  <si>
    <t>רול אופנהיימר</t>
  </si>
  <si>
    <t>בו בזמן בע"מ</t>
  </si>
  <si>
    <t>מפה - מיפוי והוצאה לאור בע"מ</t>
  </si>
  <si>
    <t>דוקופרינט בע"מ</t>
  </si>
  <si>
    <t>אוזן ושות' יועצים פיננסים בע"מ</t>
  </si>
  <si>
    <t>טופ חדב בע"מ</t>
  </si>
  <si>
    <t>חברת דפוס מאור וולך בע"מ</t>
  </si>
  <si>
    <t>זיו אברהם</t>
  </si>
  <si>
    <t>גל מהנדסים אי.אן.ג'י. בע"מ</t>
  </si>
  <si>
    <t>ח.נ. טכניק מרכז לאספקה בע"מ</t>
  </si>
  <si>
    <t>לשכת הבריאות מחוז י-ם</t>
  </si>
  <si>
    <t>טודוטק בע"מ</t>
  </si>
  <si>
    <t>חקר ימים ואגמים לישראל בעמ</t>
  </si>
  <si>
    <t>ממרם שיווק ציוד רפואי בע"מ</t>
  </si>
  <si>
    <t>משרד התקשורת</t>
  </si>
  <si>
    <t>עירית ירושלים</t>
  </si>
  <si>
    <t>גטר גרופ בע"מ</t>
  </si>
  <si>
    <t>ידיעות מינויים</t>
  </si>
  <si>
    <t>דיפרינט מעבדת צילום בע"מ</t>
  </si>
  <si>
    <t>חי אלקטרו קליק בע"מ</t>
  </si>
  <si>
    <t>שקף אקשן בע"מ</t>
  </si>
  <si>
    <t>מ. א. שומרון</t>
  </si>
  <si>
    <t>עירית נשר</t>
  </si>
  <si>
    <t>מ. מ. ראש פינה</t>
  </si>
  <si>
    <t>קשרים פלוס בע"מ</t>
  </si>
  <si>
    <t>אוריקון בע"מ</t>
  </si>
  <si>
    <t>הוצאת עתון הארץ בע"מ</t>
  </si>
  <si>
    <t>שלוה מיזמי שילוב ותעסוקה בע"מ</t>
  </si>
  <si>
    <t>אי.או. סייט בע"מ</t>
  </si>
  <si>
    <t>אי.או.אס פתרונות משרד מתקדמים בע"מ</t>
  </si>
  <si>
    <t>גילת טלקום בע"מ</t>
  </si>
  <si>
    <t>אחיטוב נורית</t>
  </si>
  <si>
    <t>סורוצקין מזון בע"מ</t>
  </si>
  <si>
    <t>גילרון ג'ק</t>
  </si>
  <si>
    <t>החשב הכללי</t>
  </si>
  <si>
    <t>רמות מ.א. ניהול ותחזוקה (1993) בע"מ</t>
  </si>
  <si>
    <t>מחשב 72 חברה לבצוע עבוד נתונים במחש</t>
  </si>
  <si>
    <t>ביליק אוליאנה</t>
  </si>
  <si>
    <t>מס יניב</t>
  </si>
  <si>
    <t>מקס איט פקדונות בע"מ</t>
  </si>
  <si>
    <t>סלומון רעות</t>
  </si>
  <si>
    <t>סונול ישראל בעמ</t>
  </si>
  <si>
    <t>קדמי אלחנתי- רואי חשבון</t>
  </si>
  <si>
    <t>פ. פורמן נכסים בע"מ</t>
  </si>
  <si>
    <t>אושירה בע"מ</t>
  </si>
  <si>
    <t>שפיר הנדסה אזרחית וימית בע"מ</t>
  </si>
  <si>
    <t>יפעת המרכז למידע תקשורתי בע"מ</t>
  </si>
  <si>
    <t>אורות התחנה המרכזית 2014 בע"מ</t>
  </si>
  <si>
    <t>גסטטנרטק בע"מ</t>
  </si>
  <si>
    <t>אנרג'י - מערכי אנרגיה לירושלים</t>
  </si>
  <si>
    <t>2 +(טו פלאס) וויירלס סולושנס בע"מ</t>
  </si>
  <si>
    <t>יס שירותי טלווזיה ותקשורת בע"מ</t>
  </si>
  <si>
    <t>משרד התחבורה</t>
  </si>
  <si>
    <t>חברת פרטנר תקשורת בע"מ</t>
  </si>
  <si>
    <t>עירית באר שבע</t>
  </si>
  <si>
    <t>מסוף העברת מסמכי מחשבים בעמ</t>
  </si>
  <si>
    <t>אינטרנט בינת בע"מ</t>
  </si>
  <si>
    <t>דרך ארץ הייווייז (1997) בע"מ</t>
  </si>
  <si>
    <t>6 - חוצה צפון בע"מ</t>
  </si>
  <si>
    <t>חברת החשמל לישראל בעמ</t>
  </si>
  <si>
    <t>אשבל יעדים בע"מ</t>
  </si>
  <si>
    <t>הרוש דוד חיים</t>
  </si>
  <si>
    <t>מודוטק בע"מ</t>
  </si>
  <si>
    <t>מימד מטרולוגיה בע"מ</t>
  </si>
  <si>
    <t>מרכז משאבים - מיסודו של פרופ' מולי</t>
  </si>
  <si>
    <t>אגרולן בע"מ</t>
  </si>
  <si>
    <t>רשות הגנים הלאומיים ושמורות הטבע</t>
  </si>
  <si>
    <t>לויתן,שרון ושות' עו"ד</t>
  </si>
  <si>
    <t>קק"ל-צמח-כנרת השקעות ופיתוח בע"מ</t>
  </si>
  <si>
    <t>מכון התקנים הישראלי</t>
  </si>
  <si>
    <t>בקרמן אור</t>
  </si>
  <si>
    <t>אמיתי אהרן</t>
  </si>
  <si>
    <t>אחים תיהאוי בע"מ</t>
  </si>
  <si>
    <t>גונן אהוד</t>
  </si>
  <si>
    <t>מלם שכר בע"מ</t>
  </si>
  <si>
    <t>א.ב. מדיקלאס בע"מ</t>
  </si>
  <si>
    <t>גיאו - פרוספקט בע"מ</t>
  </si>
  <si>
    <t>גפן-ניצנים קבלנות והשקעות בע"מ</t>
  </si>
  <si>
    <t>אהוד חסון יעוץ כלכלי ועסקי בע"מ</t>
  </si>
  <si>
    <t>טאו כלכלה ופיננסים בע"מ</t>
  </si>
  <si>
    <t>הוט - מערכות תקשורת בע"מ</t>
  </si>
  <si>
    <t>שטראוס מים בע"מ</t>
  </si>
  <si>
    <t>בר-יוסף יהונתן</t>
  </si>
  <si>
    <t>אלעד מערכות תוכנה בע"מ</t>
  </si>
  <si>
    <t>קבוצת כרמלטון בע"מ</t>
  </si>
  <si>
    <t>הנתיב המהיר בע"מ</t>
  </si>
  <si>
    <t>פלגי מים בעמ</t>
  </si>
  <si>
    <t>ארד בעמ</t>
  </si>
  <si>
    <t>נצר השרון בע"מ</t>
  </si>
  <si>
    <t>חלמיש נימרוד</t>
  </si>
  <si>
    <t>אביב - ניהול הנדסה ומערכות מידע בע"</t>
  </si>
  <si>
    <t>שירותי מיקום לוויני מתקדמים בע"מ</t>
  </si>
  <si>
    <t>טלניס בע"מ</t>
  </si>
  <si>
    <t>ש.י.ק. מבנים בגליל בע"מ</t>
  </si>
  <si>
    <t>אגנטק (1987) בע"מ</t>
  </si>
  <si>
    <t>אג'קט הפצה 2014 בע"מ</t>
  </si>
  <si>
    <t>פז חברת נפט בעמ</t>
  </si>
  <si>
    <t>חברת דואר ישראל בע"מ</t>
  </si>
  <si>
    <t>כ.נ. מחסני השוק בע"מ</t>
  </si>
  <si>
    <t>אורקל ישראל בע"מ</t>
  </si>
  <si>
    <t>תים נטקום בע"מ</t>
  </si>
  <si>
    <t>גלובס פבלישר עתונות (1983) בע"מ</t>
  </si>
  <si>
    <t>עיתון מקור ראשון שותפות מוגבלת</t>
  </si>
  <si>
    <t>בז הזהב תקשורת בע"מ</t>
  </si>
  <si>
    <t>טל קונטנט - יעוץ וייזום בע"מ</t>
  </si>
  <si>
    <t>אקוודוקט הנדסה בע"מ</t>
  </si>
  <si>
    <t>מיאהונא-יעוץ ליווי וניהול פרויקטים</t>
  </si>
  <si>
    <t>זינגר דנה ושות'</t>
  </si>
  <si>
    <t>מ.נ.ש יעוץ בע"מ</t>
  </si>
  <si>
    <t>מטאו-טק מטאורולוגיה וציוד מדעי בע"מ</t>
  </si>
  <si>
    <t>פורמט הנדסה אזרחית בע"מ</t>
  </si>
  <si>
    <t>עלמא - יעוץ וניהול (י.א.) בע"מ</t>
  </si>
  <si>
    <t>סטביליטי מ.צ הנדסה בע"מ</t>
  </si>
  <si>
    <t>אל-חמה אגודה שיתופית חקלאית בע"מ</t>
  </si>
  <si>
    <t>אוניברסיטת בר אילן</t>
  </si>
  <si>
    <t>מינהל המחקר החקלאי</t>
  </si>
  <si>
    <t>אוניברסיטת תל-אביב אגודה.</t>
  </si>
  <si>
    <t>סן-דן בעמ</t>
  </si>
  <si>
    <t>דין שיווק וקליה 2021 בע"מ</t>
  </si>
  <si>
    <t>אקולוג הנדסה בע"מ</t>
  </si>
  <si>
    <t>מטריקס אי.טי. אינטגרציה ותשתיות בע"</t>
  </si>
  <si>
    <t>ברייט פיוטצ'ר בע"מ</t>
  </si>
  <si>
    <t>ויקטור בורביע מהנדסים בע"מ</t>
  </si>
  <si>
    <t>כרמי ידע בע"מ</t>
  </si>
  <si>
    <t>חב המשקם לתעסוקת קשישים ובעלי כושר</t>
  </si>
  <si>
    <t>פרולוג'יק בע"מ</t>
  </si>
  <si>
    <t xml:space="preserve"> מוצרי קפה עבור עובדי רשות המים לשנת 2024</t>
  </si>
  <si>
    <t xml:space="preserve"> חשמל חפציבה 2022</t>
  </si>
  <si>
    <t xml:space="preserve"> פיתוח כלים אנליטיים לזיהוי, כימות ואיפיון מיקרוספ</t>
  </si>
  <si>
    <t xml:space="preserve"> הפרשי הצמדות</t>
  </si>
  <si>
    <t xml:space="preserve"> השלמת ציוד משרדי לשנת 2024</t>
  </si>
  <si>
    <t xml:space="preserve"> ועדה למינוי דירקטורים חיצוניים בתאגידי המים וביוב</t>
  </si>
  <si>
    <t xml:space="preserve"> שירותי ניהול ותחזוקה עבור השירות ההידרולוגי בנשר</t>
  </si>
  <si>
    <t xml:space="preserve"> דמי ניהול ניקיון, אבטחה ושירותים נוספים לבניין ג'</t>
  </si>
  <si>
    <t xml:space="preserve"> תשלום עבור חיובי מים וחשמל בניין ג'נרי 2 ירושלים</t>
  </si>
  <si>
    <t xml:space="preserve"> אספקת שירותי תקשורת מנוהלים עבור מערכת טלפונייה.</t>
  </si>
  <si>
    <t xml:space="preserve"> נסיעת רכב ממשלתי (רכבי איגום ורכב מנכ"ל) בכביש 6</t>
  </si>
  <si>
    <t xml:space="preserve"> פיקוח ולסיוע באכיפה למניעת זיהום מקורות מים באגן</t>
  </si>
  <si>
    <t xml:space="preserve"> תחזוקה ותמיכה טכנית לאתר עבור 6 תחנות הידרומטריות</t>
  </si>
  <si>
    <t xml:space="preserve"> שירותי יעוץ להכנת תכנית מתאר ארצית לשפכים וקולחין</t>
  </si>
  <si>
    <t xml:space="preserve"> תחזוקה ושו"שים למערכת הגבייה המשרתת את חשבות המים</t>
  </si>
  <si>
    <t xml:space="preserve"> התקנת עמדת עגינה והתקנת אנטנה  עבור חמ"ל באר שבע</t>
  </si>
  <si>
    <t xml:space="preserve"> דואר ביול לשנת 2024 שיריון תקציבי עד להחלטת וועדת</t>
  </si>
  <si>
    <t xml:space="preserve"> הרחבת התקשרות עם מודוטק בגין הפרדת ערוצי תקשורת.</t>
  </si>
  <si>
    <t xml:space="preserve"> חידוש שנתי לרישיונות ORACLE IDS ו- IAS לשנת 2024</t>
  </si>
  <si>
    <t xml:space="preserve"> ייעוץ, ליווי, מעקב ובקרה הנדסית על ביצוע פרויקטים</t>
  </si>
  <si>
    <t xml:space="preserve"> רכישת WP2ECE-AA mcafee 150 רישיונות WEB PROTECTIO</t>
  </si>
  <si>
    <t xml:space="preserve"> אספקת ציוד מתכלה, חומרים ושרותים למעבדת רשות המים</t>
  </si>
  <si>
    <t xml:space="preserve"> לייעוץ וליווי הידרולוגי בתכנון קידוחים ופרויקטים</t>
  </si>
  <si>
    <t xml:space="preserve"> למתן שירותי ייעוץ משפטי בתחום דיני התכנון והבנייה</t>
  </si>
  <si>
    <t xml:space="preserve"> הזמננת שריון לסל מתכננים</t>
  </si>
  <si>
    <t xml:space="preserve"> שירותי הדרכה לעובדי רשות  המים רפרנט : ליאת רון ש</t>
  </si>
  <si>
    <t>512781790</t>
  </si>
  <si>
    <t>514961689</t>
  </si>
  <si>
    <t>039596424</t>
  </si>
  <si>
    <t>558423968</t>
  </si>
  <si>
    <t>516297959</t>
  </si>
  <si>
    <t>511781924</t>
  </si>
  <si>
    <t>510885932</t>
  </si>
  <si>
    <t>514256379</t>
  </si>
  <si>
    <t>516029535</t>
  </si>
  <si>
    <t>511021933</t>
  </si>
  <si>
    <t>010529113</t>
  </si>
  <si>
    <t>514858950</t>
  </si>
  <si>
    <t>514062736</t>
  </si>
  <si>
    <t>516322054</t>
  </si>
  <si>
    <t>512914888</t>
  </si>
  <si>
    <t>500230008</t>
  </si>
  <si>
    <t>520042326</t>
  </si>
  <si>
    <t>540181054</t>
  </si>
  <si>
    <t>516307709</t>
  </si>
  <si>
    <t>515936698</t>
  </si>
  <si>
    <t>515940799</t>
  </si>
  <si>
    <t>500273727</t>
  </si>
  <si>
    <t>500225008</t>
  </si>
  <si>
    <t>513887547</t>
  </si>
  <si>
    <t>511864944</t>
  </si>
  <si>
    <t>510015449</t>
  </si>
  <si>
    <t>515754364</t>
  </si>
  <si>
    <t>513573956</t>
  </si>
  <si>
    <t>515031177</t>
  </si>
  <si>
    <t>511784498</t>
  </si>
  <si>
    <t>008198657</t>
  </si>
  <si>
    <t>515611218</t>
  </si>
  <si>
    <t>511845497</t>
  </si>
  <si>
    <t>510610223</t>
  </si>
  <si>
    <t>304558406</t>
  </si>
  <si>
    <t>025600073</t>
  </si>
  <si>
    <t>039746086</t>
  </si>
  <si>
    <t>510902729</t>
  </si>
  <si>
    <t>557428612</t>
  </si>
  <si>
    <t>512023730</t>
  </si>
  <si>
    <t>511113243</t>
  </si>
  <si>
    <t>510500242</t>
  </si>
  <si>
    <t>511639460</t>
  </si>
  <si>
    <t>515042265</t>
  </si>
  <si>
    <t>510041692</t>
  </si>
  <si>
    <t>550017644</t>
  </si>
  <si>
    <t>513419762</t>
  </si>
  <si>
    <t>512705138</t>
  </si>
  <si>
    <t>520044314</t>
  </si>
  <si>
    <t>500290002</t>
  </si>
  <si>
    <t>510621477</t>
  </si>
  <si>
    <t>513049759</t>
  </si>
  <si>
    <t>512475203</t>
  </si>
  <si>
    <t>514874155</t>
  </si>
  <si>
    <t>520000472</t>
  </si>
  <si>
    <t>516106333</t>
  </si>
  <si>
    <t>057788507</t>
  </si>
  <si>
    <t>512653031</t>
  </si>
  <si>
    <t>514950013</t>
  </si>
  <si>
    <t>514602598</t>
  </si>
  <si>
    <t>500500285</t>
  </si>
  <si>
    <t>557284627</t>
  </si>
  <si>
    <t>515812626</t>
  </si>
  <si>
    <t>500500137</t>
  </si>
  <si>
    <t>301171682</t>
  </si>
  <si>
    <t>032780207</t>
  </si>
  <si>
    <t>512512963</t>
  </si>
  <si>
    <t>024079964</t>
  </si>
  <si>
    <t>513027102</t>
  </si>
  <si>
    <t>516434933</t>
  </si>
  <si>
    <t>513195230</t>
  </si>
  <si>
    <t>511878274</t>
  </si>
  <si>
    <t>514698349</t>
  </si>
  <si>
    <t>515630937</t>
  </si>
  <si>
    <t>520040072</t>
  </si>
  <si>
    <t>513919779</t>
  </si>
  <si>
    <t>017170952</t>
  </si>
  <si>
    <t>510929177</t>
  </si>
  <si>
    <t>512542721</t>
  </si>
  <si>
    <t>513795088</t>
  </si>
  <si>
    <t>510681984</t>
  </si>
  <si>
    <t>510007800</t>
  </si>
  <si>
    <t>520036369</t>
  </si>
  <si>
    <t>054709837</t>
  </si>
  <si>
    <t>511301657</t>
  </si>
  <si>
    <t>514051788</t>
  </si>
  <si>
    <t>515481505</t>
  </si>
  <si>
    <t>511589129</t>
  </si>
  <si>
    <t>511243545</t>
  </si>
  <si>
    <t>515113819</t>
  </si>
  <si>
    <t>510216054</t>
  </si>
  <si>
    <t>513467191</t>
  </si>
  <si>
    <t>515163657</t>
  </si>
  <si>
    <t>512200502</t>
  </si>
  <si>
    <t>511489429</t>
  </si>
  <si>
    <t>510989940</t>
  </si>
  <si>
    <t>550255509</t>
  </si>
  <si>
    <t>513917989</t>
  </si>
  <si>
    <t>513848960</t>
  </si>
  <si>
    <t>516541620</t>
  </si>
  <si>
    <t>515378131</t>
  </si>
  <si>
    <t>558228375</t>
  </si>
  <si>
    <t>514385293</t>
  </si>
  <si>
    <t>516854288</t>
  </si>
  <si>
    <t>515125029</t>
  </si>
  <si>
    <t>514333954</t>
  </si>
  <si>
    <t>516074473</t>
  </si>
  <si>
    <t>570039743</t>
  </si>
  <si>
    <t>580063683</t>
  </si>
  <si>
    <t>500502042</t>
  </si>
  <si>
    <t>510723398</t>
  </si>
  <si>
    <t>516434669</t>
  </si>
  <si>
    <t>513300483</t>
  </si>
  <si>
    <t>511204026</t>
  </si>
  <si>
    <t>513265991</t>
  </si>
  <si>
    <t>515188019</t>
  </si>
  <si>
    <t>515710085</t>
  </si>
  <si>
    <t>510355720</t>
  </si>
  <si>
    <t>513977827</t>
  </si>
  <si>
    <t>ממונה</t>
  </si>
  <si>
    <t>חשבות</t>
  </si>
  <si>
    <t>הידרולוגיה</t>
  </si>
  <si>
    <t>תאגידים</t>
  </si>
  <si>
    <t>כלכלה</t>
  </si>
  <si>
    <t>צפא</t>
  </si>
  <si>
    <t>חוק חופש המידע- רבעון 4 שנת 2023</t>
  </si>
  <si>
    <t>41-30-01-36</t>
  </si>
  <si>
    <t>73-30-01-13</t>
  </si>
  <si>
    <t>73-30-01-31</t>
  </si>
  <si>
    <t>73-30-01-02</t>
  </si>
  <si>
    <t>73-30-01-33</t>
  </si>
  <si>
    <t>41-30-01-39</t>
  </si>
  <si>
    <t>73-30-01-29</t>
  </si>
  <si>
    <t>חטיבת אסדרה</t>
  </si>
  <si>
    <t>מטה</t>
  </si>
  <si>
    <t>אגף התפלה</t>
  </si>
  <si>
    <t>אגף התכנון</t>
  </si>
  <si>
    <t>משאבי אנוש והדרכה</t>
  </si>
  <si>
    <t>ח. השירות ההידרולוגי</t>
  </si>
  <si>
    <t>ח. פיתוח תשתיות ביוב</t>
  </si>
  <si>
    <t>נכסים ולוגיסטיקה</t>
  </si>
  <si>
    <t>אגף מערכות מידע</t>
  </si>
  <si>
    <t>הסברה ודוברות</t>
  </si>
  <si>
    <t>מפעלי מים ארציים</t>
  </si>
  <si>
    <t>ניטור כינרת</t>
  </si>
  <si>
    <t>רשות המים</t>
  </si>
  <si>
    <t>ביטחון מים</t>
  </si>
  <si>
    <t>ממונה על התאגידים</t>
  </si>
  <si>
    <t>חטיבת כלכלה</t>
  </si>
  <si>
    <t>אגף איכות מים</t>
  </si>
  <si>
    <t>מנהלת יו"ש</t>
  </si>
  <si>
    <t>אגף מחקרים</t>
  </si>
  <si>
    <t>015777618</t>
  </si>
  <si>
    <t>011452323</t>
  </si>
  <si>
    <t>510485204</t>
  </si>
  <si>
    <t xml:space="preserve">ליווי משטרתי </t>
  </si>
  <si>
    <t xml:space="preserve"> רכישת 3 דיסקים של G1 החלפת דיסק לדיסק קשיח SSD </t>
  </si>
  <si>
    <t xml:space="preserve"> שירותי אחסנה, אחזקה, הפעלה והחזרה לכשירות של עתודות מים</t>
  </si>
  <si>
    <t xml:space="preserve">מדפסות ודיו תצורה </t>
  </si>
  <si>
    <t xml:space="preserve"> רכישת רישיוו LARGE ZOOM </t>
  </si>
  <si>
    <t xml:space="preserve"> רכישת CHECK POINT </t>
  </si>
  <si>
    <t xml:space="preserve"> עיצוב אתר חיזוי שיטפונות </t>
  </si>
  <si>
    <t xml:space="preserve"> רכישת מקרר משרדי עבור חמ"ל בטחון מים דרום </t>
  </si>
  <si>
    <t xml:space="preserve"> מארז למשפחות מגוייסים 2023 </t>
  </si>
  <si>
    <t xml:space="preserve"> הרצאה  </t>
  </si>
  <si>
    <t xml:space="preserve"> חידוש שכבות תחנות דלק עבור GIS לשנת 2024 </t>
  </si>
  <si>
    <t xml:space="preserve">דפי רישיונות </t>
  </si>
  <si>
    <t xml:space="preserve"> הצבת מיגונית בשטח הידרומטריה מרכז בקריה החקלאית</t>
  </si>
  <si>
    <t xml:space="preserve"> הדסת מפה עבור ממונה על התאגדים </t>
  </si>
  <si>
    <t xml:space="preserve"> ביצוע עבודות גינון עבור יישור השטח בהידרומטריה </t>
  </si>
  <si>
    <t xml:space="preserve"> מערכת ניהול תוכן ארגוני- 25-2010 חידוש תחזוקת רישיונות</t>
  </si>
  <si>
    <t xml:space="preserve"> סקר גגות לאבחון פוטנציאל להקמת מערכת סולארית </t>
  </si>
  <si>
    <t>מחשב נייד 14" מתקדם</t>
  </si>
  <si>
    <t xml:space="preserve"> הסכם לרכישת מוצרי ושירותי מיקרוסופט מוצרים </t>
  </si>
  <si>
    <t xml:space="preserve"> רכישת מקררים עבור החמ"לים צח"ר</t>
  </si>
  <si>
    <t xml:space="preserve"> רכישת מים כחולים לרכבי רשות המים </t>
  </si>
  <si>
    <t xml:space="preserve"> עדכונים ותמיכה באפליקציה לחיזוי שיטפונות</t>
  </si>
  <si>
    <t xml:space="preserve"> מתן שירותי סניטציה במשבר מים בשגרה ובשעת חירום</t>
  </si>
  <si>
    <t xml:space="preserve"> הוספת שקעי חשמל חדר ישיבות קומה 6 </t>
  </si>
  <si>
    <t xml:space="preserve"> רכישת רישוי לשנה עבור תוכנת ‪MONDAY‬ </t>
  </si>
  <si>
    <t xml:space="preserve"> הזמנה לציוד רפואי עבור ערכות עזרה ראשונה ברשות המים</t>
  </si>
  <si>
    <t xml:space="preserve"> רכישה של stata ממאגרי תוכנה </t>
  </si>
  <si>
    <t xml:space="preserve"> עלויות תקשורת קריות ממשלה 2023</t>
  </si>
  <si>
    <t xml:space="preserve"> תשלום אגרה במסגרת המכרז רכישת מכשירי RTK</t>
  </si>
  <si>
    <t xml:space="preserve"> ארנונה לבניין ג'נרי 2024 </t>
  </si>
  <si>
    <t xml:space="preserve"> ארנונה חפציבה </t>
  </si>
  <si>
    <t xml:space="preserve"> רכישת 2 מקרוגלים עבור גנרי</t>
  </si>
  <si>
    <t xml:space="preserve"> אפודים כתומים ליח' בטחון מים בחרום</t>
  </si>
  <si>
    <t xml:space="preserve"> חידוש רישיונות שימוש בתוכנת ‪GMS‬ </t>
  </si>
  <si>
    <t xml:space="preserve"> כנס גיוס ומיון 2023 </t>
  </si>
  <si>
    <t xml:space="preserve"> רכישת זרוע שולחנית ל 2 מסכי מחשב -מתקן תליה </t>
  </si>
  <si>
    <t xml:space="preserve"> עיתונות ידיעות וכלכליסט מודפסת ומקוונת</t>
  </si>
  <si>
    <t xml:space="preserve"> קולאז פוטו 100/200 ס"מ</t>
  </si>
  <si>
    <t xml:space="preserve"> רכישת מקרר לדיגומים עבור ברקן</t>
  </si>
  <si>
    <t xml:space="preserve"> מנוי שנתי למפ"י עבור 3 מערכות RTK </t>
  </si>
  <si>
    <t xml:space="preserve"> חיוב עבור שימוש בשרת תשלומים ממשלתי</t>
  </si>
  <si>
    <t xml:space="preserve"> שי לעובד לאחר מעבר הערכת מנהל לשנת 2024</t>
  </si>
  <si>
    <t xml:space="preserve"> הרחבה בגין תכנון אב למטשים </t>
  </si>
  <si>
    <t xml:space="preserve"> מ.א. שומרון - ארנונה ברקן 2024 </t>
  </si>
  <si>
    <t xml:space="preserve"> רכישת רישיונות matlab </t>
  </si>
  <si>
    <t xml:space="preserve"> רכישת Canva Pro Annual Subscription </t>
  </si>
  <si>
    <t xml:space="preserve"> עיריית נשר - ארנונה 2024 </t>
  </si>
  <si>
    <t xml:space="preserve"> ארנונה צח"ר</t>
  </si>
  <si>
    <t xml:space="preserve"> רכישת מוצרי levovo שרתים מודולריים </t>
  </si>
  <si>
    <t xml:space="preserve"> שובר דיגיטלי לחנוכה 2023 </t>
  </si>
  <si>
    <t xml:space="preserve"> רכישת מנוי לchat gpt מספק מאגרי תוכנה </t>
  </si>
  <si>
    <t xml:space="preserve"> חידוש מנוי לאדובי</t>
  </si>
  <si>
    <t xml:space="preserve"> מימוש זכות ברירה ייעוץ וסיוע תכנית אב ארצית למשק המים</t>
  </si>
  <si>
    <t xml:space="preserve"> הסכם מסגרת- לאספקת מצברים, סוללות נטענות,ציוד וכלים</t>
  </si>
  <si>
    <t xml:space="preserve"> רכישת מסכים ניידים מסוג F24T450FZR </t>
  </si>
  <si>
    <t xml:space="preserve"> עיתונות הארץ ודה מרקר מודפסת ומקוונת </t>
  </si>
  <si>
    <t xml:space="preserve"> מפגש מנהלים גיבוש תכניות עבודה </t>
  </si>
  <si>
    <t xml:space="preserve"> מתן רישיונות למערכת איסוף ניתוח מידע עבור מתקני התפלה</t>
  </si>
  <si>
    <t xml:space="preserve"> רכישת שירות שנתי למכונת ביול ואספקת חלפים </t>
  </si>
  <si>
    <t xml:space="preserve"> אספקת ציוד ושירותי תקשורת לוויינית</t>
  </si>
  <si>
    <t xml:space="preserve"> ייעוץ לבוררות מתקני התפלה באשקלון </t>
  </si>
  <si>
    <t xml:space="preserve"> החלפת מערכת שכר </t>
  </si>
  <si>
    <t xml:space="preserve"> דמי ניהול עבור ברקן לשנת 2023 </t>
  </si>
  <si>
    <t xml:space="preserve"> הוצ' ותחזוקה ביניין חפציבה</t>
  </si>
  <si>
    <t xml:space="preserve"> תיקון מכשירי SEBA</t>
  </si>
  <si>
    <t xml:space="preserve"> מתן שירותי ייעוץ בנושא מדידת מים </t>
  </si>
  <si>
    <t xml:space="preserve"> מתן שירותי ייעוץ לרכישת סירה עבור רשות המים </t>
  </si>
  <si>
    <t xml:space="preserve"> שי מגוייסים 2023 </t>
  </si>
  <si>
    <t xml:space="preserve"> הפעלת מרכז הלאומי לחיזוי שיטפונות</t>
  </si>
  <si>
    <t xml:space="preserve"> תדלוק רכבים + תחזוקת תחנות פנימיות 2024 </t>
  </si>
  <si>
    <t xml:space="preserve"> שירותי ביקורת פנים כספית </t>
  </si>
  <si>
    <t>נטרול תשלומי תחזוקה</t>
  </si>
  <si>
    <t xml:space="preserve"> חניות במשרדי רשות המים בבית נועם בבאר שבע </t>
  </si>
  <si>
    <t xml:space="preserve"> חניה בחניוון הלאום 2024</t>
  </si>
  <si>
    <t xml:space="preserve"> אספקת לקט יומי של קטעי עיתונות, רדיו וטלוויזיה</t>
  </si>
  <si>
    <t xml:space="preserve"> רכישת מאפים לאירועים / כנסים / פגישות </t>
  </si>
  <si>
    <t xml:space="preserve"> שירותי סלולאר עבור עובדי רשות המים </t>
  </si>
  <si>
    <t>מכונות צילום משאבי אנוש + משנה למנכל</t>
  </si>
  <si>
    <t xml:space="preserve"> חניה עבור רכבים גנרי 2024 </t>
  </si>
  <si>
    <t xml:space="preserve"> מכונת צילום </t>
  </si>
  <si>
    <t xml:space="preserve"> אספקת שירותי קווי IPVPN עבור קו תקשורת שורק 2</t>
  </si>
  <si>
    <t xml:space="preserve"> מכונת צילום אשר מוצבת בניין חפציבה</t>
  </si>
  <si>
    <t xml:space="preserve"> רשת תקשורת אלחוטית WIFI </t>
  </si>
  <si>
    <t xml:space="preserve"> עבור כל נקודות ציפייה + שדרוג לממיר HD </t>
  </si>
  <si>
    <t xml:space="preserve"> אגרת רישוי לרכבי רשות המים לשנת 2024 </t>
  </si>
  <si>
    <t xml:space="preserve"> שירותי שליטה ובקרה</t>
  </si>
  <si>
    <t xml:space="preserve"> ארנונה באר שבע בית נועם</t>
  </si>
  <si>
    <t xml:space="preserve"> שירותי סבב דואר יומי ושליחויות </t>
  </si>
  <si>
    <t xml:space="preserve"> מתנה לימי הולדת + שי ליולדת 2024</t>
  </si>
  <si>
    <t xml:space="preserve"> תחזוקת אתר ‪DR‬ </t>
  </si>
  <si>
    <t xml:space="preserve"> נסיעת רכב ממשלתי (רכבי איגום ורכב מנכ"ל בלבד) </t>
  </si>
  <si>
    <t xml:space="preserve"> תשלומים שוטפים עבור צריכת חשמל במשרדי רשות המים </t>
  </si>
  <si>
    <t xml:space="preserve"> מתן שירותי יעוץ אסטרטגי בתחום בטחון מים וחירום </t>
  </si>
  <si>
    <t xml:space="preserve"> אספקת שירותי גרפיקה עבור רשות המים </t>
  </si>
  <si>
    <t xml:space="preserve"> תחזוקה ואחזקת מבני דיגום במתקני התפלה</t>
  </si>
  <si>
    <t xml:space="preserve"> מכרז עבור ייעוץ לאגף התפלה. </t>
  </si>
  <si>
    <t xml:space="preserve"> בדיקת מדי מים </t>
  </si>
  <si>
    <t xml:space="preserve"> לשדרוג מערכת הכבלים בתחנה ההידרומטרית נחל שקמה </t>
  </si>
  <si>
    <t xml:space="preserve"> מתמודדים ביחד – כלים לחיזוק החוסן האישי</t>
  </si>
  <si>
    <t xml:space="preserve"> תחזוקת רשת מדי גשם </t>
  </si>
  <si>
    <t xml:space="preserve"> גישור </t>
  </si>
  <si>
    <t xml:space="preserve"> מתן חסות לשבוע המים הישראלי </t>
  </si>
  <si>
    <t xml:space="preserve"> מבדק הסמכה לתקן ISO 27001 שנת 2023</t>
  </si>
  <si>
    <t xml:space="preserve"> אחזקת תחנות הידרומטריות באזור כנרת</t>
  </si>
  <si>
    <t xml:space="preserve"> השתלמות עזרה ראשונה יחידת צפ"א </t>
  </si>
  <si>
    <t xml:space="preserve"> רכישת מצלמה Logitech BCC950 </t>
  </si>
  <si>
    <t>רכישת מדפסת</t>
  </si>
  <si>
    <t xml:space="preserve"> תיקון גג מבנה תחנה הידרומטרית נחל שניר</t>
  </si>
  <si>
    <t xml:space="preserve"> מכרז פומבי למתן שירותי יעוץ גיאופוליטי </t>
  </si>
  <si>
    <t xml:space="preserve"> מכרז הפקת מסמכים </t>
  </si>
  <si>
    <t xml:space="preserve"> תחזוקה, תלושים ודוחות למערכת שכר לשנת 2024 </t>
  </si>
  <si>
    <t xml:space="preserve"> יועץ לליווי ועדות היגוי </t>
  </si>
  <si>
    <t xml:space="preserve"> חידוש מאקפי </t>
  </si>
  <si>
    <t xml:space="preserve"> הפרדת ערוצי תקשורת במתקני התפלה</t>
  </si>
  <si>
    <t xml:space="preserve"> עדכון חתכים הידרוגיאולוגיים באקוויפר החוף</t>
  </si>
  <si>
    <t xml:space="preserve"> בדיקת תחשיבים לקביעת תעריפי ביוב, דמי הקמה למים</t>
  </si>
  <si>
    <t xml:space="preserve"> בדיקת תחשיבים לקביעת תעריפי ביוב, דמי הקמה למים </t>
  </si>
  <si>
    <t xml:space="preserve"> הרחבת רישיונות פתרון הלבנה OPSWAT </t>
  </si>
  <si>
    <t xml:space="preserve"> תשלום עבור ממיר אחד בבית נועם לשנת 2024 </t>
  </si>
  <si>
    <t xml:space="preserve"> ייצור מתקנים ממתכת ומדי רום מיוחדים </t>
  </si>
  <si>
    <t xml:space="preserve"> תחזוקה ואחריות מכשירי תמי4 שולחניים</t>
  </si>
  <si>
    <t xml:space="preserve"> בקרת פרויקטים של ניטור בכנרת ובאגן ההיקוות</t>
  </si>
  <si>
    <t xml:space="preserve"> מכרז לשירותי תחזוקה, פיתוח ותמיכה</t>
  </si>
  <si>
    <t xml:space="preserve"> התקנת עמדת עגינה והתקנת אנטנה צח"ר </t>
  </si>
  <si>
    <t xml:space="preserve"> נסיעת רכב ממשלתי בכביש אגרה "הנתיב המהיר"</t>
  </si>
  <si>
    <t xml:space="preserve"> ביצוע בדיקות מעבדה.תקופה ראשונה</t>
  </si>
  <si>
    <t xml:space="preserve"> תחזוקת מרכז בקרה ויחידות DC של מערכת קריאת מדי מים</t>
  </si>
  <si>
    <t xml:space="preserve"> התקשרות עם חברת מצר השרון בע"מ </t>
  </si>
  <si>
    <t xml:space="preserve"> הדפסת דוחות הידרולוגיה</t>
  </si>
  <si>
    <t xml:space="preserve"> צו התחלת עבודה עבור קבלת יעוץ להכנת תכנית שפכים</t>
  </si>
  <si>
    <t xml:space="preserve"> מכשירי מצוקה לווינים לעובדי יחידות השדה והשטח</t>
  </si>
  <si>
    <t xml:space="preserve"> עיצוב אתר חיזוי שיטפונות</t>
  </si>
  <si>
    <t xml:space="preserve"> תשלום ניהול ואחזקה עבור בית נועם (באר שבע)</t>
  </si>
  <si>
    <t xml:space="preserve"> דמי ניהול ותחזוקה לשטחים חיצוניים ופנימיים </t>
  </si>
  <si>
    <t xml:space="preserve"> התקנת מערכת toc/tn ברשות המים</t>
  </si>
  <si>
    <t xml:space="preserve"> חידוש תקשורת למכשירי איתור TRACKER </t>
  </si>
  <si>
    <t xml:space="preserve"> תדלוק רכבים +שטיפת רכבים לשנת 2024 </t>
  </si>
  <si>
    <t xml:space="preserve"> כרטיס נשיאת כלי יריה </t>
  </si>
  <si>
    <t xml:space="preserve">ביטוחי עינבל </t>
  </si>
  <si>
    <t xml:space="preserve"> רכישת תווי שי לשנת 2024</t>
  </si>
  <si>
    <t xml:space="preserve"> ציוד מולטימדיה והרחבות עבור חדרי ישיבות</t>
  </si>
  <si>
    <t xml:space="preserve"> רכישה של קו תקשורת G1 </t>
  </si>
  <si>
    <t xml:space="preserve"> מחשב נייד-טאבלטים תצורה 5.2 </t>
  </si>
  <si>
    <t>סקר צרכני תאגידים</t>
  </si>
  <si>
    <t xml:space="preserve"> עיתונות גלובס מודפסת ומקוונת </t>
  </si>
  <si>
    <t xml:space="preserve"> עיתון מקור ראשון עבור מנכ"ל רשות המים</t>
  </si>
  <si>
    <t xml:space="preserve"> תחזוקה ותיקון של 4 ארונות תקשורת</t>
  </si>
  <si>
    <t xml:space="preserve"> שירותי יעוץ משפטי בתחום דיני התכנון והבנייה</t>
  </si>
  <si>
    <t xml:space="preserve"> פרויקט טיוב רגולציה,</t>
  </si>
  <si>
    <t xml:space="preserve"> תיקון מכשירי OTT</t>
  </si>
  <si>
    <t xml:space="preserve"> ביקורת על תמיכות מתקציב רשות המים</t>
  </si>
  <si>
    <t>ניתוח משמעויות קר"מ</t>
  </si>
  <si>
    <t xml:space="preserve"> ביצוע ביקורת על תמיכות מתקציב רשות המים. </t>
  </si>
  <si>
    <t xml:space="preserve">חקר מעבר מיקרופלסטיק במהלך טיפול שפכים </t>
  </si>
  <si>
    <t>פיתוח מערכת מטה-גנומית ניידת לניטור זיהום מים</t>
  </si>
  <si>
    <t>זיהוי סוג ועוצמת האילוח האופיינית הצפויה בה</t>
  </si>
  <si>
    <t>זיהוי וכימות מקורות המליחות לכנרת.</t>
  </si>
  <si>
    <t xml:space="preserve"> החלפת מחשב במעגן מיכאל</t>
  </si>
  <si>
    <t xml:space="preserve"> כיול שנתי למכשירי מדידה משולבים </t>
  </si>
  <si>
    <t xml:space="preserve">הכפלת היעילות ההידרולית של החדרת קולחים </t>
  </si>
  <si>
    <t xml:space="preserve">פוטנציאל זיהום מי התהום כתוצאה מהסעה </t>
  </si>
  <si>
    <t>בחינת שינויי האקלים על ספיקות השיא השנתיות</t>
  </si>
  <si>
    <t>הערכה סביבתית וכלכלית של חלופותמיחזור שפכים</t>
  </si>
  <si>
    <t>תכנון תפעול מיטבי רב מטרתי של מערכות אספקת מים</t>
  </si>
  <si>
    <t xml:space="preserve"> רכישת ציוד למניעת זיהום ים </t>
  </si>
  <si>
    <t xml:space="preserve"> שי לטו בשבט לעובדי רשות המים 2024 </t>
  </si>
  <si>
    <t xml:space="preserve"> רכישת נתב CISCO C8300-1N1S-6T </t>
  </si>
  <si>
    <t xml:space="preserve"> תכנון החלפת עמודים נגדיים במערכות כבלים לשלוש תחנות</t>
  </si>
  <si>
    <t xml:space="preserve"> מתן שירותי סקר הנדסי לגשרון בתחנה הידרומטרית ת</t>
  </si>
  <si>
    <t xml:space="preserve"> העסקת עובדים ע"י חברת המשקם </t>
  </si>
  <si>
    <t xml:space="preserve"> צוות בקרת מערכות שליטה ובקרה (מק"ם מים)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</si>
</sst>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1"/>
      <color theme="1"/>
      <name val="Arial"/>
      <family val="2"/>
      <scheme val="minor"/>
    </font>
    <font>
      <b/>
      <u/>
      <sz val="2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6">
    <xf numFmtId="0" fontId="0" fillId="0" borderId="0" xfId="0"/>
    <xf numFmtId="14" fontId="0" fillId="0" borderId="0" xfId="0" applyNumberFormat="1"/>
    <xf numFmtId="0" fontId="4" fillId="4" borderId="4" xfId="0" applyNumberFormat="1" applyFont="1" applyFill="1" applyBorder="1" applyAlignment="1">
      <alignment horizontal="right" vertical="top" wrapText="1"/>
    </xf>
    <xf numFmtId="0" fontId="3" fillId="2" borderId="1" xfId="2" applyFont="1" applyFill="1" applyBorder="1"/>
    <xf numFmtId="0" fontId="4" fillId="4" borderId="4" xfId="0" applyFont="1" applyFill="1" applyBorder="1" applyAlignment="1">
      <alignment vertical="top" wrapText="1"/>
    </xf>
    <xf numFmtId="0" fontId="4" fillId="4" borderId="4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43" fontId="0" fillId="0" borderId="0" xfId="1" applyFont="1"/>
    <xf numFmtId="1" fontId="4" fillId="4" borderId="4" xfId="0" applyNumberFormat="1" applyFont="1" applyFill="1" applyBorder="1" applyAlignment="1">
      <alignment horizontal="right" vertical="top"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3" borderId="3" xfId="2" applyNumberFormat="1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3" borderId="3" xfId="2" applyNumberFormat="1" applyFont="1" applyFill="1" applyBorder="1"/>
    <xf numFmtId="2" fontId="3" fillId="3" borderId="1" xfId="2" applyNumberFormat="1" applyFont="1" applyFill="1" applyBorder="1"/>
    <xf numFmtId="0" fontId="0" fillId="0" borderId="0" xfId="0" applyNumberFormat="1"/>
    <xf numFmtId="0" fontId="3" fillId="3" borderId="2" xfId="2" applyNumberFormat="1" applyFont="1" applyFill="1" applyBorder="1"/>
    <xf numFmtId="0" fontId="3" fillId="3" borderId="1" xfId="2" applyNumberFormat="1" applyFont="1" applyFill="1" applyBorder="1"/>
    <xf numFmtId="0" fontId="3" fillId="3" borderId="3" xfId="2" applyNumberFormat="1" applyFont="1" applyFill="1" applyBorder="1"/>
    <xf numFmtId="49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3"/>
  <sheetViews>
    <sheetView rightToLeft="1" tabSelected="1" topLeftCell="D127" workbookViewId="0">
      <selection activeCell="P214" sqref="P214"/>
    </sheetView>
  </sheetViews>
  <sheetFormatPr defaultRowHeight="14.25" x14ac:dyDescent="0.2"/>
  <cols>
    <col min="1" max="1" width="4.875" bestFit="1" customWidth="1"/>
    <col min="2" max="2" width="12.625" style="10" bestFit="1" customWidth="1"/>
    <col min="3" max="3" width="14.5" bestFit="1" customWidth="1"/>
    <col min="4" max="4" width="10.875" customWidth="1"/>
    <col min="5" max="5" width="18.875" bestFit="1" customWidth="1"/>
    <col min="6" max="6" width="8.875" bestFit="1" customWidth="1"/>
    <col min="7" max="7" width="30" bestFit="1" customWidth="1"/>
    <col min="8" max="8" width="47.25" bestFit="1" customWidth="1"/>
    <col min="9" max="10" width="9.875" style="1" bestFit="1" customWidth="1"/>
    <col min="11" max="11" width="17" style="9" bestFit="1" customWidth="1"/>
    <col min="12" max="12" width="7.25" bestFit="1" customWidth="1"/>
    <col min="13" max="13" width="14.5" bestFit="1" customWidth="1"/>
    <col min="14" max="15" width="12.375" bestFit="1" customWidth="1"/>
    <col min="17" max="17" width="24" bestFit="1" customWidth="1"/>
    <col min="18" max="18" width="12.375" bestFit="1" customWidth="1"/>
  </cols>
  <sheetData>
    <row r="1" spans="1:19" x14ac:dyDescent="0.2">
      <c r="C1" s="12" t="s">
        <v>561</v>
      </c>
      <c r="D1" s="12"/>
      <c r="E1" s="12"/>
      <c r="F1" s="12"/>
      <c r="G1" s="12"/>
      <c r="H1" s="12"/>
      <c r="I1" s="12"/>
      <c r="J1" s="12"/>
      <c r="K1" s="12"/>
    </row>
    <row r="2" spans="1:19" x14ac:dyDescent="0.2">
      <c r="C2" s="12"/>
      <c r="D2" s="12"/>
      <c r="E2" s="12"/>
      <c r="F2" s="12"/>
      <c r="G2" s="12"/>
      <c r="H2" s="12"/>
      <c r="I2" s="12"/>
      <c r="J2" s="12"/>
      <c r="K2" s="12"/>
    </row>
    <row r="4" spans="1:19" s="6" customFormat="1" ht="75" x14ac:dyDescent="0.2">
      <c r="A4" s="2" t="s">
        <v>141</v>
      </c>
      <c r="B4" s="2" t="s">
        <v>0</v>
      </c>
      <c r="C4" s="4" t="s">
        <v>143</v>
      </c>
      <c r="D4" s="4" t="s">
        <v>145</v>
      </c>
      <c r="E4" s="4" t="s">
        <v>142</v>
      </c>
      <c r="F4" s="2" t="s">
        <v>8</v>
      </c>
      <c r="G4" s="2" t="s">
        <v>1</v>
      </c>
      <c r="H4" s="5" t="s">
        <v>2</v>
      </c>
      <c r="I4" s="2" t="s">
        <v>4</v>
      </c>
      <c r="J4" s="2" t="s">
        <v>5</v>
      </c>
      <c r="K4" s="8" t="s">
        <v>9</v>
      </c>
      <c r="L4" s="2" t="s">
        <v>10</v>
      </c>
      <c r="M4" s="2" t="s">
        <v>3</v>
      </c>
      <c r="N4" s="2" t="s">
        <v>7</v>
      </c>
      <c r="O4" s="2" t="s">
        <v>146</v>
      </c>
      <c r="P4" s="2" t="s">
        <v>6</v>
      </c>
      <c r="Q4" s="2" t="s">
        <v>147</v>
      </c>
      <c r="R4" s="2" t="s">
        <v>11</v>
      </c>
      <c r="S4" s="2" t="s">
        <v>148</v>
      </c>
    </row>
    <row r="5" spans="1:19" x14ac:dyDescent="0.2">
      <c r="A5">
        <v>1</v>
      </c>
      <c r="B5" s="21">
        <v>4502392319</v>
      </c>
      <c r="C5" s="11" t="s">
        <v>144</v>
      </c>
      <c r="D5" t="str">
        <f>VLOOKUP(B5,גיליון2!$A$2:$C$239,2,FALSE)</f>
        <v>73-30-01-05</v>
      </c>
      <c r="E5" t="str">
        <f>VLOOKUP(B5,גיליון2!$A$2:$C$239,3,FALSE)</f>
        <v>אגף מערכות מידע</v>
      </c>
      <c r="F5" t="s">
        <v>151</v>
      </c>
      <c r="G5" t="s">
        <v>281</v>
      </c>
      <c r="H5" t="s">
        <v>592</v>
      </c>
      <c r="I5" s="1">
        <v>45245</v>
      </c>
      <c r="J5" s="1">
        <v>45603</v>
      </c>
      <c r="K5" s="10" t="s">
        <v>436</v>
      </c>
      <c r="L5" t="s">
        <v>13</v>
      </c>
      <c r="M5" s="7">
        <v>1085.26</v>
      </c>
      <c r="N5" s="7">
        <v>1246.05</v>
      </c>
      <c r="O5" s="7">
        <v>0</v>
      </c>
      <c r="P5" t="s">
        <v>12</v>
      </c>
      <c r="Q5" s="7">
        <v>1085.26</v>
      </c>
      <c r="R5" s="7">
        <v>1085.26</v>
      </c>
      <c r="S5" t="s">
        <v>150</v>
      </c>
    </row>
    <row r="6" spans="1:19" x14ac:dyDescent="0.2">
      <c r="A6">
        <v>2</v>
      </c>
      <c r="B6" s="21">
        <v>4502382496</v>
      </c>
      <c r="C6" s="13"/>
      <c r="D6" t="str">
        <f>VLOOKUP(B6,גיליון2!$A$2:$C$239,2,FALSE)</f>
        <v>73-30-01-13</v>
      </c>
      <c r="E6" t="str">
        <f>VLOOKUP(B6,גיליון2!$A$2:$C$239,3,FALSE)</f>
        <v>רשות המים</v>
      </c>
      <c r="F6" t="s">
        <v>94</v>
      </c>
      <c r="G6" t="s">
        <v>93</v>
      </c>
      <c r="H6" t="s">
        <v>593</v>
      </c>
      <c r="I6" s="1">
        <v>45200</v>
      </c>
      <c r="J6" s="1">
        <v>45413</v>
      </c>
      <c r="K6" s="10" t="s">
        <v>95</v>
      </c>
      <c r="L6" t="s">
        <v>13</v>
      </c>
      <c r="M6" s="7">
        <v>295563.06</v>
      </c>
      <c r="N6" s="7">
        <v>304593.46000000002</v>
      </c>
      <c r="O6" s="7">
        <v>0</v>
      </c>
      <c r="P6" t="s">
        <v>18</v>
      </c>
      <c r="Q6" s="7">
        <v>295563.06</v>
      </c>
      <c r="R6" s="7">
        <v>295563.06</v>
      </c>
      <c r="S6" t="s">
        <v>150</v>
      </c>
    </row>
    <row r="7" spans="1:19" x14ac:dyDescent="0.2">
      <c r="A7">
        <v>3</v>
      </c>
      <c r="B7" s="21">
        <v>4502407757</v>
      </c>
      <c r="C7" s="13"/>
      <c r="D7" t="str">
        <f>VLOOKUP(B7,גיליון2!$A$2:$C$239,2,FALSE)</f>
        <v>73-30-01-05</v>
      </c>
      <c r="E7" t="str">
        <f>VLOOKUP(B7,גיליון2!$A$2:$C$239,3,FALSE)</f>
        <v>אגף מערכות מידע</v>
      </c>
      <c r="F7" t="s">
        <v>73</v>
      </c>
      <c r="G7" t="s">
        <v>72</v>
      </c>
      <c r="H7" t="s">
        <v>594</v>
      </c>
      <c r="I7" s="1">
        <v>45273</v>
      </c>
      <c r="J7" s="1">
        <v>45473</v>
      </c>
      <c r="K7" s="10" t="s">
        <v>74</v>
      </c>
      <c r="L7" t="s">
        <v>13</v>
      </c>
      <c r="M7" s="7">
        <v>106960.84</v>
      </c>
      <c r="N7" s="7">
        <v>115907.38</v>
      </c>
      <c r="O7" s="7">
        <v>0</v>
      </c>
      <c r="P7" t="s">
        <v>12</v>
      </c>
      <c r="Q7" s="7">
        <v>106960.84</v>
      </c>
      <c r="R7" s="7">
        <v>106960.84</v>
      </c>
      <c r="S7" t="s">
        <v>150</v>
      </c>
    </row>
    <row r="8" spans="1:19" x14ac:dyDescent="0.2">
      <c r="A8">
        <v>4</v>
      </c>
      <c r="B8" s="21">
        <v>4502379845</v>
      </c>
      <c r="C8" s="13"/>
      <c r="D8" t="str">
        <f>VLOOKUP(B8,גיליון2!$A$2:$C$239,2,FALSE)</f>
        <v>73-30-01-05</v>
      </c>
      <c r="E8" t="str">
        <f>VLOOKUP(B8,גיליון2!$A$2:$C$239,3,FALSE)</f>
        <v>אגף מערכות מידע</v>
      </c>
      <c r="F8" t="s">
        <v>88</v>
      </c>
      <c r="G8" t="s">
        <v>87</v>
      </c>
      <c r="H8" t="s">
        <v>595</v>
      </c>
      <c r="I8" s="1">
        <v>45215</v>
      </c>
      <c r="J8" s="1">
        <v>45580</v>
      </c>
      <c r="K8" s="10" t="s">
        <v>89</v>
      </c>
      <c r="L8" t="s">
        <v>13</v>
      </c>
      <c r="M8" s="7">
        <v>4201.01</v>
      </c>
      <c r="N8" s="7">
        <v>4219.1099999999997</v>
      </c>
      <c r="O8" s="7">
        <v>0</v>
      </c>
      <c r="P8" t="s">
        <v>12</v>
      </c>
      <c r="Q8" s="7">
        <v>4201.01</v>
      </c>
      <c r="R8" s="7">
        <v>4201.01</v>
      </c>
      <c r="S8" t="s">
        <v>150</v>
      </c>
    </row>
    <row r="9" spans="1:19" x14ac:dyDescent="0.2">
      <c r="A9">
        <v>5</v>
      </c>
      <c r="B9" s="21">
        <v>4502391774</v>
      </c>
      <c r="C9" s="13"/>
      <c r="D9" t="str">
        <f>VLOOKUP(B9,גיליון2!$A$2:$C$239,2,FALSE)</f>
        <v>73-30-01-05</v>
      </c>
      <c r="E9" t="str">
        <f>VLOOKUP(B9,גיליון2!$A$2:$C$239,3,FALSE)</f>
        <v>אגף מערכות מידע</v>
      </c>
      <c r="F9" t="s">
        <v>41</v>
      </c>
      <c r="G9" t="s">
        <v>40</v>
      </c>
      <c r="H9" t="s">
        <v>596</v>
      </c>
      <c r="I9" s="1">
        <v>45244</v>
      </c>
      <c r="J9" s="1">
        <v>45474</v>
      </c>
      <c r="K9" s="10" t="s">
        <v>42</v>
      </c>
      <c r="L9" t="s">
        <v>13</v>
      </c>
      <c r="M9" s="7">
        <v>585032.80000000005</v>
      </c>
      <c r="N9" s="7">
        <v>549001.31000000006</v>
      </c>
      <c r="O9" s="7">
        <v>0</v>
      </c>
      <c r="P9" t="s">
        <v>12</v>
      </c>
      <c r="Q9" s="7">
        <v>585032.80000000005</v>
      </c>
      <c r="R9" s="7">
        <v>585032.80000000005</v>
      </c>
      <c r="S9" t="s">
        <v>150</v>
      </c>
    </row>
    <row r="10" spans="1:19" x14ac:dyDescent="0.2">
      <c r="A10">
        <v>6</v>
      </c>
      <c r="B10" s="21">
        <v>4502378818</v>
      </c>
      <c r="C10" s="13"/>
      <c r="D10" t="str">
        <f>VLOOKUP(B10,גיליון2!$A$2:$C$239,2,FALSE)</f>
        <v>73-30-01-03</v>
      </c>
      <c r="E10" t="str">
        <f>VLOOKUP(B10,גיליון2!$A$2:$C$239,3,FALSE)</f>
        <v>ח. השירות ההידרולוגי</v>
      </c>
      <c r="F10" t="s">
        <v>152</v>
      </c>
      <c r="G10" t="s">
        <v>282</v>
      </c>
      <c r="H10" t="s">
        <v>597</v>
      </c>
      <c r="I10" s="1">
        <v>45214</v>
      </c>
      <c r="J10" s="1">
        <v>45291</v>
      </c>
      <c r="K10" s="10" t="s">
        <v>437</v>
      </c>
      <c r="L10" t="s">
        <v>13</v>
      </c>
      <c r="M10" s="7">
        <v>2925</v>
      </c>
      <c r="N10" s="7">
        <v>2925</v>
      </c>
      <c r="O10" s="7">
        <v>0</v>
      </c>
      <c r="P10" t="s">
        <v>26</v>
      </c>
      <c r="Q10" s="7">
        <v>2925</v>
      </c>
      <c r="R10" s="7">
        <v>2925</v>
      </c>
      <c r="S10" t="s">
        <v>150</v>
      </c>
    </row>
    <row r="11" spans="1:19" x14ac:dyDescent="0.2">
      <c r="A11">
        <v>7</v>
      </c>
      <c r="B11" s="21">
        <v>4502379771</v>
      </c>
      <c r="C11" s="13"/>
      <c r="D11" t="str">
        <f>VLOOKUP(B11,גיליון2!$A$2:$C$239,2,FALSE)</f>
        <v>41-30-01-10</v>
      </c>
      <c r="E11" t="str">
        <f>VLOOKUP(B11,גיליון2!$A$2:$C$239,3,FALSE)</f>
        <v>נכסים ולוגיסטיקה</v>
      </c>
      <c r="F11" t="s">
        <v>153</v>
      </c>
      <c r="G11" t="s">
        <v>283</v>
      </c>
      <c r="H11" t="s">
        <v>598</v>
      </c>
      <c r="I11" s="1">
        <v>45215</v>
      </c>
      <c r="J11" s="1">
        <v>45291</v>
      </c>
      <c r="K11" s="10" t="s">
        <v>438</v>
      </c>
      <c r="L11" t="s">
        <v>13</v>
      </c>
      <c r="M11" s="7">
        <v>750.01</v>
      </c>
      <c r="N11" s="7">
        <v>750.01</v>
      </c>
      <c r="O11" s="7">
        <v>0</v>
      </c>
      <c r="P11" t="s">
        <v>14</v>
      </c>
      <c r="Q11" s="7">
        <v>750.01</v>
      </c>
      <c r="R11" s="7">
        <v>750.01</v>
      </c>
      <c r="S11" t="s">
        <v>150</v>
      </c>
    </row>
    <row r="12" spans="1:19" x14ac:dyDescent="0.2">
      <c r="A12">
        <v>8</v>
      </c>
      <c r="B12" s="21">
        <v>4502380820</v>
      </c>
      <c r="C12" s="13"/>
      <c r="D12" t="str">
        <f>VLOOKUP(B12,גיליון2!$A$2:$C$239,2,FALSE)</f>
        <v>41-30-01-20</v>
      </c>
      <c r="E12" t="str">
        <f>VLOOKUP(B12,גיליון2!$A$2:$C$239,3,FALSE)</f>
        <v>משאבי אנוש והדרכה</v>
      </c>
      <c r="F12" t="s">
        <v>154</v>
      </c>
      <c r="G12" t="s">
        <v>284</v>
      </c>
      <c r="H12" t="s">
        <v>599</v>
      </c>
      <c r="I12" s="1">
        <v>45216</v>
      </c>
      <c r="J12" s="1">
        <v>45229</v>
      </c>
      <c r="K12" s="10" t="s">
        <v>439</v>
      </c>
      <c r="L12" t="s">
        <v>13</v>
      </c>
      <c r="M12" s="7">
        <v>2800</v>
      </c>
      <c r="N12" s="7">
        <v>2800</v>
      </c>
      <c r="O12" s="7">
        <v>0</v>
      </c>
      <c r="P12" t="s">
        <v>25</v>
      </c>
      <c r="Q12" s="7">
        <v>2800</v>
      </c>
      <c r="R12" s="7">
        <v>2800</v>
      </c>
      <c r="S12" t="s">
        <v>150</v>
      </c>
    </row>
    <row r="13" spans="1:19" x14ac:dyDescent="0.2">
      <c r="A13">
        <v>9</v>
      </c>
      <c r="B13" s="21">
        <v>4502382107</v>
      </c>
      <c r="C13" s="13"/>
      <c r="D13" t="str">
        <f>VLOOKUP(B13,גיליון2!$A$2:$C$239,2,FALSE)</f>
        <v>41-30-01-20</v>
      </c>
      <c r="E13" t="str">
        <f>VLOOKUP(B13,גיליון2!$A$2:$C$239,3,FALSE)</f>
        <v>משאבי אנוש והדרכה</v>
      </c>
      <c r="F13" t="s">
        <v>38</v>
      </c>
      <c r="G13" t="s">
        <v>37</v>
      </c>
      <c r="H13" t="s">
        <v>149</v>
      </c>
      <c r="I13" s="1">
        <v>45190</v>
      </c>
      <c r="J13" s="1">
        <v>45190</v>
      </c>
      <c r="K13" s="25" t="s">
        <v>588</v>
      </c>
      <c r="L13" t="s">
        <v>13</v>
      </c>
      <c r="M13" s="7">
        <v>587.34</v>
      </c>
      <c r="N13" s="7">
        <v>587.34</v>
      </c>
      <c r="O13" s="7">
        <v>0</v>
      </c>
      <c r="P13" t="s">
        <v>25</v>
      </c>
      <c r="Q13" s="7">
        <v>587.34</v>
      </c>
      <c r="R13" s="7">
        <v>587.34</v>
      </c>
      <c r="S13" t="s">
        <v>150</v>
      </c>
    </row>
    <row r="14" spans="1:19" x14ac:dyDescent="0.2">
      <c r="A14">
        <v>10</v>
      </c>
      <c r="B14" s="21">
        <v>4502385017</v>
      </c>
      <c r="C14" s="13"/>
      <c r="D14" t="str">
        <f>VLOOKUP(B14,גיליון2!$A$2:$C$239,2,FALSE)</f>
        <v>41-30-01-20</v>
      </c>
      <c r="E14" t="str">
        <f>VLOOKUP(B14,גיליון2!$A$2:$C$239,3,FALSE)</f>
        <v>משאבי אנוש והדרכה</v>
      </c>
      <c r="F14" t="s">
        <v>155</v>
      </c>
      <c r="G14" t="s">
        <v>285</v>
      </c>
      <c r="H14" t="s">
        <v>600</v>
      </c>
      <c r="I14" s="1">
        <v>45232</v>
      </c>
      <c r="J14" s="1">
        <v>45232</v>
      </c>
      <c r="K14" s="10" t="s">
        <v>440</v>
      </c>
      <c r="L14" t="s">
        <v>13</v>
      </c>
      <c r="M14" s="7">
        <v>4492.8</v>
      </c>
      <c r="N14" s="7">
        <v>4492.8</v>
      </c>
      <c r="O14" s="7">
        <v>0</v>
      </c>
      <c r="P14" t="s">
        <v>25</v>
      </c>
      <c r="Q14" s="7">
        <v>4492.8</v>
      </c>
      <c r="R14" s="7">
        <v>4492.8</v>
      </c>
      <c r="S14" t="s">
        <v>150</v>
      </c>
    </row>
    <row r="15" spans="1:19" x14ac:dyDescent="0.2">
      <c r="A15">
        <v>11</v>
      </c>
      <c r="B15" s="21">
        <v>4502385274</v>
      </c>
      <c r="C15" s="13"/>
      <c r="D15" t="str">
        <f>VLOOKUP(B15,גיליון2!$A$2:$C$239,2,FALSE)</f>
        <v>73-30-01-05</v>
      </c>
      <c r="E15" t="str">
        <f>VLOOKUP(B15,גיליון2!$A$2:$C$239,3,FALSE)</f>
        <v>אגף מערכות מידע</v>
      </c>
      <c r="F15" t="s">
        <v>156</v>
      </c>
      <c r="G15" t="s">
        <v>286</v>
      </c>
      <c r="H15" t="s">
        <v>601</v>
      </c>
      <c r="I15" s="1">
        <v>45292</v>
      </c>
      <c r="J15" s="1">
        <v>45657</v>
      </c>
      <c r="K15" s="10" t="s">
        <v>441</v>
      </c>
      <c r="L15" t="s">
        <v>13</v>
      </c>
      <c r="M15" s="7">
        <v>6669</v>
      </c>
      <c r="N15" s="7">
        <v>6669</v>
      </c>
      <c r="O15" s="7">
        <v>0</v>
      </c>
      <c r="P15" t="s">
        <v>12</v>
      </c>
      <c r="Q15" s="7">
        <v>6669</v>
      </c>
      <c r="R15" s="7">
        <v>6669</v>
      </c>
      <c r="S15" t="s">
        <v>150</v>
      </c>
    </row>
    <row r="16" spans="1:19" x14ac:dyDescent="0.2">
      <c r="A16">
        <v>12</v>
      </c>
      <c r="B16" s="21">
        <v>4502385432</v>
      </c>
      <c r="C16" s="13"/>
      <c r="D16" t="str">
        <f>VLOOKUP(B16,גיליון2!$A$2:$C$239,2,FALSE)</f>
        <v>41-30-01-10</v>
      </c>
      <c r="E16" t="str">
        <f>VLOOKUP(B16,גיליון2!$A$2:$C$239,3,FALSE)</f>
        <v>חטיבת אסדרה</v>
      </c>
      <c r="F16" t="s">
        <v>157</v>
      </c>
      <c r="G16" t="s">
        <v>287</v>
      </c>
      <c r="H16" t="s">
        <v>602</v>
      </c>
      <c r="I16" s="1">
        <v>45231</v>
      </c>
      <c r="J16" s="1">
        <v>45291</v>
      </c>
      <c r="K16" s="10" t="s">
        <v>442</v>
      </c>
      <c r="L16" t="s">
        <v>13</v>
      </c>
      <c r="M16" s="7">
        <v>3042.02</v>
      </c>
      <c r="N16" s="7">
        <v>3042</v>
      </c>
      <c r="O16" s="7">
        <v>0</v>
      </c>
      <c r="P16" t="s">
        <v>55</v>
      </c>
      <c r="Q16" s="7">
        <v>3042.02</v>
      </c>
      <c r="R16" s="7">
        <v>3042</v>
      </c>
      <c r="S16" t="s">
        <v>150</v>
      </c>
    </row>
    <row r="17" spans="1:19" x14ac:dyDescent="0.2">
      <c r="A17">
        <v>14</v>
      </c>
      <c r="B17" s="21">
        <v>4502385650</v>
      </c>
      <c r="C17" s="13"/>
      <c r="D17" t="str">
        <f>VLOOKUP(B17,גיליון2!$A$2:$C$239,2,FALSE)</f>
        <v>41-30-01-19</v>
      </c>
      <c r="E17" t="str">
        <f>VLOOKUP(B17,גיליון2!$A$2:$C$239,3,FALSE)</f>
        <v>נכסים ולוגיסטיקה</v>
      </c>
      <c r="F17" t="s">
        <v>159</v>
      </c>
      <c r="G17" t="s">
        <v>289</v>
      </c>
      <c r="H17" t="s">
        <v>603</v>
      </c>
      <c r="I17" s="1">
        <v>45242</v>
      </c>
      <c r="J17" s="1">
        <v>45281</v>
      </c>
      <c r="K17" s="10" t="s">
        <v>444</v>
      </c>
      <c r="L17" t="s">
        <v>13</v>
      </c>
      <c r="M17" s="7">
        <v>49999.95</v>
      </c>
      <c r="N17" s="7">
        <v>49999.95</v>
      </c>
      <c r="O17" s="7">
        <v>0</v>
      </c>
      <c r="P17" t="s">
        <v>14</v>
      </c>
      <c r="Q17" s="7">
        <v>49999.95</v>
      </c>
      <c r="R17" s="7">
        <v>49999.95</v>
      </c>
      <c r="S17" t="s">
        <v>150</v>
      </c>
    </row>
    <row r="18" spans="1:19" x14ac:dyDescent="0.2">
      <c r="A18">
        <v>15</v>
      </c>
      <c r="B18" s="21">
        <v>4502386947</v>
      </c>
      <c r="C18" s="13"/>
      <c r="D18" t="str">
        <f>VLOOKUP(B18,גיליון2!$A$2:$C$239,2,FALSE)</f>
        <v>41-30-01-19</v>
      </c>
      <c r="E18" t="str">
        <f>VLOOKUP(B18,גיליון2!$A$2:$C$239,3,FALSE)</f>
        <v>ממונה על התאגידים</v>
      </c>
      <c r="F18" t="s">
        <v>160</v>
      </c>
      <c r="G18" t="s">
        <v>290</v>
      </c>
      <c r="H18" t="s">
        <v>604</v>
      </c>
      <c r="I18" s="1">
        <v>45231</v>
      </c>
      <c r="J18" s="1">
        <v>45291</v>
      </c>
      <c r="K18" s="10" t="s">
        <v>445</v>
      </c>
      <c r="L18" t="s">
        <v>13</v>
      </c>
      <c r="M18" s="7">
        <v>768</v>
      </c>
      <c r="N18" s="7">
        <v>768</v>
      </c>
      <c r="O18" s="7">
        <v>0</v>
      </c>
      <c r="P18" t="s">
        <v>555</v>
      </c>
      <c r="Q18" s="7">
        <v>768</v>
      </c>
      <c r="R18" s="7">
        <v>768</v>
      </c>
      <c r="S18" t="s">
        <v>150</v>
      </c>
    </row>
    <row r="19" spans="1:19" x14ac:dyDescent="0.2">
      <c r="A19">
        <v>16</v>
      </c>
      <c r="B19" s="21">
        <v>4502387814</v>
      </c>
      <c r="C19" s="13"/>
      <c r="D19" t="str">
        <f>VLOOKUP(B19,גיליון2!$A$2:$C$239,2,FALSE)</f>
        <v>41-30-01-19</v>
      </c>
      <c r="E19" t="str">
        <f>VLOOKUP(B19,גיליון2!$A$2:$C$239,3,FALSE)</f>
        <v>נכסים ולוגיסטיקה</v>
      </c>
      <c r="F19" t="s">
        <v>161</v>
      </c>
      <c r="G19" t="s">
        <v>291</v>
      </c>
      <c r="H19" t="s">
        <v>605</v>
      </c>
      <c r="I19" s="1">
        <v>45235</v>
      </c>
      <c r="J19" s="1">
        <v>45291</v>
      </c>
      <c r="K19" s="10" t="s">
        <v>446</v>
      </c>
      <c r="L19" t="s">
        <v>13</v>
      </c>
      <c r="M19" s="7">
        <v>5000</v>
      </c>
      <c r="N19" s="7">
        <v>5000</v>
      </c>
      <c r="O19" s="7">
        <v>0</v>
      </c>
      <c r="P19" t="s">
        <v>14</v>
      </c>
      <c r="Q19" s="7">
        <v>5000</v>
      </c>
      <c r="R19" s="7">
        <v>5000</v>
      </c>
      <c r="S19" t="s">
        <v>150</v>
      </c>
    </row>
    <row r="20" spans="1:19" x14ac:dyDescent="0.2">
      <c r="A20">
        <v>17</v>
      </c>
      <c r="B20" s="21">
        <v>4502390244</v>
      </c>
      <c r="C20" s="13"/>
      <c r="D20" t="str">
        <f>VLOOKUP(B20,גיליון2!$A$2:$C$239,2,FALSE)</f>
        <v>73-30-01-05</v>
      </c>
      <c r="E20" t="str">
        <f>VLOOKUP(B20,גיליון2!$A$2:$C$239,3,FALSE)</f>
        <v>אגף מערכות מידע</v>
      </c>
      <c r="F20" t="s">
        <v>57</v>
      </c>
      <c r="G20" t="s">
        <v>56</v>
      </c>
      <c r="H20" t="s">
        <v>606</v>
      </c>
      <c r="I20" s="1">
        <v>45292</v>
      </c>
      <c r="J20" s="1">
        <v>45657</v>
      </c>
      <c r="K20" s="10" t="s">
        <v>58</v>
      </c>
      <c r="L20" t="s">
        <v>13</v>
      </c>
      <c r="M20" s="7">
        <v>4914</v>
      </c>
      <c r="N20" s="7">
        <v>4914</v>
      </c>
      <c r="O20" s="7">
        <v>0</v>
      </c>
      <c r="P20" t="s">
        <v>12</v>
      </c>
      <c r="Q20" s="7">
        <v>4914</v>
      </c>
      <c r="R20" s="7">
        <v>4914</v>
      </c>
      <c r="S20" t="s">
        <v>150</v>
      </c>
    </row>
    <row r="21" spans="1:19" x14ac:dyDescent="0.2">
      <c r="A21">
        <v>18</v>
      </c>
      <c r="B21" s="21">
        <v>4502390905</v>
      </c>
      <c r="C21" s="13"/>
      <c r="D21" t="str">
        <f>VLOOKUP(B21,גיליון2!$A$2:$C$239,2,FALSE)</f>
        <v>41-30-01-10</v>
      </c>
      <c r="E21" t="str">
        <f>VLOOKUP(B21,גיליון2!$A$2:$C$239,3,FALSE)</f>
        <v>נכסים ולוגיסטיקה</v>
      </c>
      <c r="F21" t="s">
        <v>162</v>
      </c>
      <c r="G21" t="s">
        <v>292</v>
      </c>
      <c r="H21" t="s">
        <v>607</v>
      </c>
      <c r="I21" s="1">
        <v>45243</v>
      </c>
      <c r="J21" s="1">
        <v>45291</v>
      </c>
      <c r="K21" s="10" t="s">
        <v>447</v>
      </c>
      <c r="L21" t="s">
        <v>13</v>
      </c>
      <c r="M21" s="7">
        <v>2340</v>
      </c>
      <c r="N21" s="7">
        <v>2340</v>
      </c>
      <c r="O21" s="7">
        <v>0</v>
      </c>
      <c r="P21" t="s">
        <v>14</v>
      </c>
      <c r="Q21" s="7">
        <v>2340</v>
      </c>
      <c r="R21" s="7">
        <v>2340</v>
      </c>
      <c r="S21" t="s">
        <v>150</v>
      </c>
    </row>
    <row r="22" spans="1:19" x14ac:dyDescent="0.2">
      <c r="A22">
        <v>19</v>
      </c>
      <c r="B22" s="21">
        <v>4502391952</v>
      </c>
      <c r="C22" s="13"/>
      <c r="D22" t="str">
        <f>VLOOKUP(B22,גיליון2!$A$2:$C$239,2,FALSE)</f>
        <v>73-30-01-05</v>
      </c>
      <c r="E22" t="str">
        <f>VLOOKUP(B22,גיליון2!$A$2:$C$239,3,FALSE)</f>
        <v>אגף מערכות מידע</v>
      </c>
      <c r="F22" t="s">
        <v>151</v>
      </c>
      <c r="G22" t="s">
        <v>281</v>
      </c>
      <c r="H22" t="s">
        <v>608</v>
      </c>
      <c r="I22" s="1">
        <v>45244</v>
      </c>
      <c r="J22" s="1">
        <v>45603</v>
      </c>
      <c r="K22" s="10" t="s">
        <v>436</v>
      </c>
      <c r="L22" t="s">
        <v>13</v>
      </c>
      <c r="M22" s="7">
        <v>134213.5</v>
      </c>
      <c r="N22" s="7">
        <v>154743.10999999999</v>
      </c>
      <c r="O22" s="7">
        <v>0</v>
      </c>
      <c r="P22" t="s">
        <v>12</v>
      </c>
      <c r="Q22" s="7">
        <v>134213.5</v>
      </c>
      <c r="R22" s="7">
        <v>134213.5</v>
      </c>
      <c r="S22" t="s">
        <v>150</v>
      </c>
    </row>
    <row r="23" spans="1:19" x14ac:dyDescent="0.2">
      <c r="A23">
        <v>20</v>
      </c>
      <c r="B23" s="21">
        <v>4502392577</v>
      </c>
      <c r="C23" s="13"/>
      <c r="D23" t="str">
        <f>VLOOKUP(B23,גיליון2!$A$2:$C$239,2,FALSE)</f>
        <v>73-30-01-05</v>
      </c>
      <c r="E23" t="str">
        <f>VLOOKUP(B23,גיליון2!$A$2:$C$239,3,FALSE)</f>
        <v>אגף מערכות מידע</v>
      </c>
      <c r="F23" t="s">
        <v>85</v>
      </c>
      <c r="G23" t="s">
        <v>84</v>
      </c>
      <c r="H23" t="s">
        <v>609</v>
      </c>
      <c r="I23" s="1">
        <v>45245</v>
      </c>
      <c r="J23" s="1">
        <v>46022</v>
      </c>
      <c r="K23" s="10" t="s">
        <v>86</v>
      </c>
      <c r="L23" t="s">
        <v>13</v>
      </c>
      <c r="M23" s="7">
        <v>38128.550000000003</v>
      </c>
      <c r="N23" s="7">
        <v>41624.120000000003</v>
      </c>
      <c r="O23" s="7">
        <v>0</v>
      </c>
      <c r="P23" t="s">
        <v>12</v>
      </c>
      <c r="Q23" s="7">
        <v>38128.550000000003</v>
      </c>
      <c r="R23" s="7">
        <v>38128.550000000003</v>
      </c>
      <c r="S23" t="s">
        <v>150</v>
      </c>
    </row>
    <row r="24" spans="1:19" x14ac:dyDescent="0.2">
      <c r="A24">
        <v>21</v>
      </c>
      <c r="B24" s="21">
        <v>4502393667</v>
      </c>
      <c r="C24" s="13"/>
      <c r="D24" t="str">
        <f>VLOOKUP(B24,גיליון2!$A$2:$C$239,2,FALSE)</f>
        <v>41-30-01-19</v>
      </c>
      <c r="E24" t="str">
        <f>VLOOKUP(B24,גיליון2!$A$2:$C$239,3,FALSE)</f>
        <v>נכסים ולוגיסטיקה</v>
      </c>
      <c r="F24" t="s">
        <v>153</v>
      </c>
      <c r="G24" t="s">
        <v>283</v>
      </c>
      <c r="H24" t="s">
        <v>610</v>
      </c>
      <c r="I24" s="1">
        <v>45249</v>
      </c>
      <c r="J24" s="1">
        <v>45291</v>
      </c>
      <c r="K24" s="10" t="s">
        <v>438</v>
      </c>
      <c r="L24" t="s">
        <v>13</v>
      </c>
      <c r="M24" s="7">
        <v>5000.1000000000004</v>
      </c>
      <c r="N24" s="7">
        <v>5000.1000000000004</v>
      </c>
      <c r="O24" s="7">
        <v>0</v>
      </c>
      <c r="P24" t="s">
        <v>14</v>
      </c>
      <c r="Q24" s="7">
        <v>5000.1000000000004</v>
      </c>
      <c r="R24" s="7">
        <v>5000.1000000000004</v>
      </c>
      <c r="S24" t="s">
        <v>150</v>
      </c>
    </row>
    <row r="25" spans="1:19" x14ac:dyDescent="0.2">
      <c r="A25">
        <v>22</v>
      </c>
      <c r="B25" s="21">
        <v>4502394675</v>
      </c>
      <c r="C25" s="13"/>
      <c r="D25" t="str">
        <f>VLOOKUP(B25,גיליון2!$A$2:$C$239,2,FALSE)</f>
        <v>41-30-01-10</v>
      </c>
      <c r="E25" t="str">
        <f>VLOOKUP(B25,גיליון2!$A$2:$C$239,3,FALSE)</f>
        <v>נכסים ולוגיסטיקה</v>
      </c>
      <c r="F25" t="s">
        <v>163</v>
      </c>
      <c r="G25" t="s">
        <v>293</v>
      </c>
      <c r="H25" t="s">
        <v>611</v>
      </c>
      <c r="I25" s="1">
        <v>45250</v>
      </c>
      <c r="J25" s="1">
        <v>45322</v>
      </c>
      <c r="K25" s="10" t="s">
        <v>448</v>
      </c>
      <c r="L25" t="s">
        <v>13</v>
      </c>
      <c r="M25" s="7">
        <v>2745.64</v>
      </c>
      <c r="N25" s="7">
        <v>2745.64</v>
      </c>
      <c r="O25" s="7">
        <v>0</v>
      </c>
      <c r="P25" t="s">
        <v>14</v>
      </c>
      <c r="Q25" s="7">
        <v>2745.64</v>
      </c>
      <c r="R25" s="7">
        <v>2745.64</v>
      </c>
      <c r="S25" t="s">
        <v>150</v>
      </c>
    </row>
    <row r="26" spans="1:19" x14ac:dyDescent="0.2">
      <c r="A26">
        <v>23</v>
      </c>
      <c r="B26" s="21">
        <v>4502395691</v>
      </c>
      <c r="C26" s="13"/>
      <c r="D26" t="str">
        <f>VLOOKUP(B26,גיליון2!$A$2:$C$239,2,FALSE)</f>
        <v>73-30-01-31</v>
      </c>
      <c r="E26" t="str">
        <f>VLOOKUP(B26,גיליון2!$A$2:$C$239,3,FALSE)</f>
        <v>ח. השירות ההידרולוגי</v>
      </c>
      <c r="F26" t="s">
        <v>104</v>
      </c>
      <c r="G26" t="s">
        <v>103</v>
      </c>
      <c r="H26" t="s">
        <v>612</v>
      </c>
      <c r="I26" s="1">
        <v>45231</v>
      </c>
      <c r="J26" s="1">
        <v>45596</v>
      </c>
      <c r="K26" s="10" t="s">
        <v>105</v>
      </c>
      <c r="L26" t="s">
        <v>13</v>
      </c>
      <c r="M26" s="7">
        <v>49842</v>
      </c>
      <c r="N26" s="7">
        <v>49842</v>
      </c>
      <c r="O26" s="7">
        <v>0</v>
      </c>
      <c r="P26" t="s">
        <v>26</v>
      </c>
      <c r="Q26" s="7">
        <v>49842</v>
      </c>
      <c r="R26" s="7">
        <v>49842</v>
      </c>
      <c r="S26" t="s">
        <v>150</v>
      </c>
    </row>
    <row r="27" spans="1:19" x14ac:dyDescent="0.2">
      <c r="A27">
        <v>24</v>
      </c>
      <c r="B27" s="21">
        <v>4502397353</v>
      </c>
      <c r="C27" s="13"/>
      <c r="D27" t="str">
        <f>VLOOKUP(B27,גיליון2!$A$2:$C$239,2,FALSE)</f>
        <v>73-30-01-13</v>
      </c>
      <c r="E27" t="str">
        <f>VLOOKUP(B27,גיליון2!$A$2:$C$239,3,FALSE)</f>
        <v>רשות המים</v>
      </c>
      <c r="F27" t="s">
        <v>94</v>
      </c>
      <c r="G27" t="s">
        <v>93</v>
      </c>
      <c r="H27" t="s">
        <v>613</v>
      </c>
      <c r="I27" s="1">
        <v>45253</v>
      </c>
      <c r="J27" s="1">
        <v>45618</v>
      </c>
      <c r="K27" s="10" t="s">
        <v>95</v>
      </c>
      <c r="L27" t="s">
        <v>13</v>
      </c>
      <c r="M27" s="7">
        <v>4659408</v>
      </c>
      <c r="N27" s="7">
        <v>4659408</v>
      </c>
      <c r="O27" s="7">
        <v>0</v>
      </c>
      <c r="P27" t="s">
        <v>18</v>
      </c>
      <c r="Q27" s="7">
        <v>4659408</v>
      </c>
      <c r="R27" s="7">
        <v>4659408</v>
      </c>
      <c r="S27" t="s">
        <v>150</v>
      </c>
    </row>
    <row r="28" spans="1:19" x14ac:dyDescent="0.2">
      <c r="A28">
        <v>25</v>
      </c>
      <c r="B28" s="21">
        <v>4502397670</v>
      </c>
      <c r="C28" s="13"/>
      <c r="D28" t="str">
        <f>VLOOKUP(B28,גיליון2!$A$2:$C$239,2,FALSE)</f>
        <v>41-30-01-19</v>
      </c>
      <c r="E28" t="str">
        <f>VLOOKUP(B28,גיליון2!$A$2:$C$239,3,FALSE)</f>
        <v>נכסים ולוגיסטיקה</v>
      </c>
      <c r="F28" t="s">
        <v>48</v>
      </c>
      <c r="G28" t="s">
        <v>47</v>
      </c>
      <c r="H28" t="s">
        <v>410</v>
      </c>
      <c r="I28" s="1">
        <v>45257</v>
      </c>
      <c r="J28" s="1">
        <v>45291</v>
      </c>
      <c r="K28" s="10" t="s">
        <v>49</v>
      </c>
      <c r="L28" t="s">
        <v>13</v>
      </c>
      <c r="M28" s="7">
        <v>6123.91</v>
      </c>
      <c r="N28" s="7">
        <v>6790.57</v>
      </c>
      <c r="O28" s="7">
        <v>0</v>
      </c>
      <c r="P28" t="s">
        <v>14</v>
      </c>
      <c r="Q28" s="7">
        <v>6123.91</v>
      </c>
      <c r="R28" s="7">
        <v>6123.91</v>
      </c>
      <c r="S28" t="s">
        <v>150</v>
      </c>
    </row>
    <row r="29" spans="1:19" x14ac:dyDescent="0.2">
      <c r="A29">
        <v>26</v>
      </c>
      <c r="B29" s="21">
        <v>4502398091</v>
      </c>
      <c r="C29" s="13"/>
      <c r="D29" t="str">
        <f>VLOOKUP(B29,גיליון2!$A$2:$C$239,2,FALSE)</f>
        <v>41-30-01-19</v>
      </c>
      <c r="E29" t="str">
        <f>VLOOKUP(B29,גיליון2!$A$2:$C$239,3,FALSE)</f>
        <v>נכסים ולוגיסטיקה</v>
      </c>
      <c r="F29" t="s">
        <v>162</v>
      </c>
      <c r="G29" t="s">
        <v>292</v>
      </c>
      <c r="H29" t="s">
        <v>607</v>
      </c>
      <c r="I29" s="1">
        <v>45243</v>
      </c>
      <c r="J29" s="1">
        <v>45393</v>
      </c>
      <c r="K29" s="10" t="s">
        <v>447</v>
      </c>
      <c r="L29" t="s">
        <v>13</v>
      </c>
      <c r="M29" s="7">
        <v>14625.02</v>
      </c>
      <c r="N29" s="7">
        <v>14625.02</v>
      </c>
      <c r="O29" s="7">
        <v>0</v>
      </c>
      <c r="P29" t="s">
        <v>14</v>
      </c>
      <c r="Q29" s="7">
        <v>14625.02</v>
      </c>
      <c r="R29" s="7">
        <v>14625.02</v>
      </c>
      <c r="S29" t="s">
        <v>150</v>
      </c>
    </row>
    <row r="30" spans="1:19" x14ac:dyDescent="0.2">
      <c r="A30">
        <v>27</v>
      </c>
      <c r="B30" s="21">
        <v>4502398465</v>
      </c>
      <c r="C30" s="13"/>
      <c r="D30" t="str">
        <f>VLOOKUP(B30,גיליון2!$A$2:$C$239,2,FALSE)</f>
        <v>41-30-01-10</v>
      </c>
      <c r="E30" t="str">
        <f>VLOOKUP(B30,גיליון2!$A$2:$C$239,3,FALSE)</f>
        <v>נכסים ולוגיסטיקה</v>
      </c>
      <c r="F30" t="s">
        <v>20</v>
      </c>
      <c r="G30" t="s">
        <v>19</v>
      </c>
      <c r="H30" t="s">
        <v>614</v>
      </c>
      <c r="I30" s="1">
        <v>45258</v>
      </c>
      <c r="J30" s="1">
        <v>45350</v>
      </c>
      <c r="K30" s="10" t="s">
        <v>21</v>
      </c>
      <c r="L30" t="s">
        <v>13</v>
      </c>
      <c r="M30" s="7">
        <v>1588.66</v>
      </c>
      <c r="N30" s="7">
        <v>1588.66</v>
      </c>
      <c r="O30" s="7">
        <v>0</v>
      </c>
      <c r="P30" t="s">
        <v>14</v>
      </c>
      <c r="Q30" s="7">
        <v>1588.66</v>
      </c>
      <c r="R30" s="7">
        <v>1588.66</v>
      </c>
      <c r="S30" t="s">
        <v>150</v>
      </c>
    </row>
    <row r="31" spans="1:19" x14ac:dyDescent="0.2">
      <c r="A31">
        <v>28</v>
      </c>
      <c r="B31" s="21">
        <v>4502398670</v>
      </c>
      <c r="C31" s="13"/>
      <c r="D31" t="str">
        <f>VLOOKUP(B31,גיליון2!$A$2:$C$239,2,FALSE)</f>
        <v>41-30-01-10</v>
      </c>
      <c r="E31" t="str">
        <f>VLOOKUP(B31,גיליון2!$A$2:$C$239,3,FALSE)</f>
        <v>נכסים ולוגיסטיקה</v>
      </c>
      <c r="F31" t="s">
        <v>164</v>
      </c>
      <c r="G31" t="s">
        <v>294</v>
      </c>
      <c r="H31" t="s">
        <v>411</v>
      </c>
      <c r="I31" s="1">
        <v>45258</v>
      </c>
      <c r="J31" s="1">
        <v>45291</v>
      </c>
      <c r="K31" s="10">
        <v>500106877</v>
      </c>
      <c r="L31" t="s">
        <v>13</v>
      </c>
      <c r="M31" s="7">
        <v>25602</v>
      </c>
      <c r="N31" s="7">
        <v>25602</v>
      </c>
      <c r="O31" s="7">
        <v>0</v>
      </c>
      <c r="P31" t="s">
        <v>14</v>
      </c>
      <c r="Q31" s="7">
        <v>25602</v>
      </c>
      <c r="R31" s="7">
        <v>0</v>
      </c>
      <c r="S31" t="s">
        <v>150</v>
      </c>
    </row>
    <row r="32" spans="1:19" x14ac:dyDescent="0.2">
      <c r="A32">
        <v>29</v>
      </c>
      <c r="B32" s="21">
        <v>4502398699</v>
      </c>
      <c r="C32" s="13"/>
      <c r="D32" t="str">
        <f>VLOOKUP(B32,גיליון2!$A$2:$C$239,2,FALSE)</f>
        <v>73-30-01-05</v>
      </c>
      <c r="E32" t="str">
        <f>VLOOKUP(B32,גיליון2!$A$2:$C$239,3,FALSE)</f>
        <v>אגף מערכות מידע</v>
      </c>
      <c r="F32" t="s">
        <v>165</v>
      </c>
      <c r="G32" t="s">
        <v>295</v>
      </c>
      <c r="H32" t="s">
        <v>615</v>
      </c>
      <c r="I32" s="1">
        <v>45292</v>
      </c>
      <c r="J32" s="1">
        <v>45657</v>
      </c>
      <c r="K32" s="10" t="s">
        <v>449</v>
      </c>
      <c r="L32" t="s">
        <v>13</v>
      </c>
      <c r="M32" s="7">
        <v>49403.25</v>
      </c>
      <c r="N32" s="7">
        <v>49403.25</v>
      </c>
      <c r="O32" s="7">
        <v>0</v>
      </c>
      <c r="P32" t="s">
        <v>12</v>
      </c>
      <c r="Q32" s="7">
        <v>49403.25</v>
      </c>
      <c r="R32" s="7">
        <v>49403.25</v>
      </c>
      <c r="S32" t="s">
        <v>150</v>
      </c>
    </row>
    <row r="33" spans="1:19" x14ac:dyDescent="0.2">
      <c r="A33">
        <v>30</v>
      </c>
      <c r="B33" s="21">
        <v>4502398814</v>
      </c>
      <c r="C33" s="13"/>
      <c r="D33" t="str">
        <f>VLOOKUP(B33,גיליון2!$A$2:$C$239,2,FALSE)</f>
        <v>73-30-01-03</v>
      </c>
      <c r="E33" t="str">
        <f>VLOOKUP(B33,גיליון2!$A$2:$C$239,3,FALSE)</f>
        <v>ניטור כינרת</v>
      </c>
      <c r="F33" t="s">
        <v>166</v>
      </c>
      <c r="G33" t="s">
        <v>296</v>
      </c>
      <c r="H33" t="s">
        <v>412</v>
      </c>
      <c r="I33" s="1">
        <v>45261</v>
      </c>
      <c r="J33" s="1">
        <v>45626</v>
      </c>
      <c r="K33" s="25" t="s">
        <v>590</v>
      </c>
      <c r="L33" t="s">
        <v>13</v>
      </c>
      <c r="M33" s="7">
        <v>58488.3</v>
      </c>
      <c r="N33" s="7">
        <v>49990</v>
      </c>
      <c r="O33" s="7">
        <v>0</v>
      </c>
      <c r="P33" t="s">
        <v>28</v>
      </c>
      <c r="Q33" s="7">
        <v>58488.3</v>
      </c>
      <c r="R33" s="7">
        <v>58488.3</v>
      </c>
      <c r="S33" t="s">
        <v>150</v>
      </c>
    </row>
    <row r="34" spans="1:19" x14ac:dyDescent="0.2">
      <c r="A34">
        <v>31</v>
      </c>
      <c r="B34" s="21">
        <v>4502399828</v>
      </c>
      <c r="C34" s="13"/>
      <c r="D34" t="str">
        <f>VLOOKUP(B34,גיליון2!$A$2:$C$239,2,FALSE)</f>
        <v>41-30-01-19</v>
      </c>
      <c r="E34" t="str">
        <f>VLOOKUP(B34,גיליון2!$A$2:$C$239,3,FALSE)</f>
        <v>נכסים ולוגיסטיקה</v>
      </c>
      <c r="F34" t="s">
        <v>167</v>
      </c>
      <c r="G34" t="s">
        <v>297</v>
      </c>
      <c r="H34" t="s">
        <v>616</v>
      </c>
      <c r="I34" s="1">
        <v>45292</v>
      </c>
      <c r="J34" s="1">
        <v>45657</v>
      </c>
      <c r="K34" s="10" t="s">
        <v>450</v>
      </c>
      <c r="L34" t="s">
        <v>13</v>
      </c>
      <c r="M34" s="7">
        <v>2499.59</v>
      </c>
      <c r="N34" s="7">
        <v>2499.59</v>
      </c>
      <c r="O34" s="7">
        <v>0</v>
      </c>
      <c r="P34" t="s">
        <v>14</v>
      </c>
      <c r="Q34" s="7">
        <v>2499.59</v>
      </c>
      <c r="R34" s="7">
        <v>2499.59</v>
      </c>
      <c r="S34" t="s">
        <v>150</v>
      </c>
    </row>
    <row r="35" spans="1:19" x14ac:dyDescent="0.2">
      <c r="A35">
        <v>32</v>
      </c>
      <c r="B35" s="21">
        <v>4502403271</v>
      </c>
      <c r="C35" s="13"/>
      <c r="D35" t="str">
        <f>VLOOKUP(B35,גיליון2!$A$2:$C$239,2,FALSE)</f>
        <v>73-30-01-05</v>
      </c>
      <c r="E35" t="str">
        <f>VLOOKUP(B35,גיליון2!$A$2:$C$239,3,FALSE)</f>
        <v>אגף מערכות מידע</v>
      </c>
      <c r="F35" t="s">
        <v>88</v>
      </c>
      <c r="G35" t="s">
        <v>87</v>
      </c>
      <c r="H35" t="s">
        <v>617</v>
      </c>
      <c r="I35" s="1">
        <v>45292</v>
      </c>
      <c r="J35" s="1">
        <v>45657</v>
      </c>
      <c r="K35" s="10" t="s">
        <v>89</v>
      </c>
      <c r="L35" t="s">
        <v>13</v>
      </c>
      <c r="M35" s="7">
        <v>4914</v>
      </c>
      <c r="N35" s="7">
        <v>4914</v>
      </c>
      <c r="O35" s="7">
        <v>0</v>
      </c>
      <c r="P35" t="s">
        <v>12</v>
      </c>
      <c r="Q35" s="7">
        <v>4914</v>
      </c>
      <c r="R35" s="7">
        <v>4914</v>
      </c>
      <c r="S35" t="s">
        <v>150</v>
      </c>
    </row>
    <row r="36" spans="1:19" x14ac:dyDescent="0.2">
      <c r="A36">
        <v>33</v>
      </c>
      <c r="B36" s="21">
        <v>4502403569</v>
      </c>
      <c r="C36" s="13"/>
      <c r="D36" t="str">
        <f>VLOOKUP(B36,גיליון2!$A$2:$C$239,2,FALSE)</f>
        <v>41-30-01-13</v>
      </c>
      <c r="E36" t="str">
        <f>VLOOKUP(B36,גיליון2!$A$2:$C$239,3,FALSE)</f>
        <v>נכסים ולוגיסטיקה</v>
      </c>
      <c r="F36" t="s">
        <v>32</v>
      </c>
      <c r="G36" t="s">
        <v>31</v>
      </c>
      <c r="H36" t="s">
        <v>618</v>
      </c>
      <c r="I36" s="1">
        <v>45236</v>
      </c>
      <c r="J36" s="1">
        <v>45291</v>
      </c>
      <c r="K36" s="10">
        <v>500105994</v>
      </c>
      <c r="L36" t="s">
        <v>13</v>
      </c>
      <c r="M36" s="7">
        <v>26868.49</v>
      </c>
      <c r="N36" s="7">
        <v>26868.49</v>
      </c>
      <c r="O36" s="7">
        <v>0</v>
      </c>
      <c r="P36" t="s">
        <v>14</v>
      </c>
      <c r="Q36" s="7">
        <v>26868.49</v>
      </c>
      <c r="R36" s="7">
        <v>0</v>
      </c>
      <c r="S36" t="s">
        <v>150</v>
      </c>
    </row>
    <row r="37" spans="1:19" x14ac:dyDescent="0.2">
      <c r="A37">
        <v>34</v>
      </c>
      <c r="B37" s="21">
        <v>4502404267</v>
      </c>
      <c r="C37" s="13"/>
      <c r="D37" t="str">
        <f>VLOOKUP(B37,גיליון2!$A$2:$C$239,2,FALSE)</f>
        <v>73-30-01-03</v>
      </c>
      <c r="E37" t="str">
        <f>VLOOKUP(B37,גיליון2!$A$2:$C$239,3,FALSE)</f>
        <v>ח. השירות ההידרולוגי</v>
      </c>
      <c r="F37" t="s">
        <v>168</v>
      </c>
      <c r="G37" t="s">
        <v>298</v>
      </c>
      <c r="H37" t="s">
        <v>619</v>
      </c>
      <c r="I37" s="1">
        <v>45261</v>
      </c>
      <c r="J37" s="1">
        <v>45291</v>
      </c>
      <c r="K37" s="10">
        <v>500103155</v>
      </c>
      <c r="L37" t="s">
        <v>13</v>
      </c>
      <c r="M37" s="7">
        <v>553.13</v>
      </c>
      <c r="N37" s="7">
        <v>553.13</v>
      </c>
      <c r="O37" s="7">
        <v>0</v>
      </c>
      <c r="P37" t="s">
        <v>26</v>
      </c>
      <c r="Q37" s="7">
        <v>553.13</v>
      </c>
      <c r="R37" s="7">
        <v>553.13</v>
      </c>
      <c r="S37" t="s">
        <v>150</v>
      </c>
    </row>
    <row r="38" spans="1:19" x14ac:dyDescent="0.2">
      <c r="A38">
        <v>35</v>
      </c>
      <c r="B38">
        <v>4502405442</v>
      </c>
      <c r="C38" s="13"/>
      <c r="D38" t="str">
        <f>VLOOKUP(B38,גיליון2!$A$2:$C$239,2,FALSE)</f>
        <v>41-30-01-10</v>
      </c>
      <c r="E38" t="str">
        <f>VLOOKUP(B38,גיליון2!$A$2:$C$239,3,FALSE)</f>
        <v>נכסים ולוגיסטיקה</v>
      </c>
      <c r="F38" t="s">
        <v>169</v>
      </c>
      <c r="G38" t="s">
        <v>299</v>
      </c>
      <c r="H38" t="s">
        <v>620</v>
      </c>
      <c r="I38" s="1">
        <v>45292</v>
      </c>
      <c r="J38" s="1">
        <v>45657</v>
      </c>
      <c r="K38" s="10" t="s">
        <v>451</v>
      </c>
      <c r="L38" t="s">
        <v>13</v>
      </c>
      <c r="M38" s="7">
        <v>1924255.93</v>
      </c>
      <c r="N38" s="7">
        <v>1924255.93</v>
      </c>
      <c r="O38" s="7">
        <v>0</v>
      </c>
      <c r="P38" t="s">
        <v>14</v>
      </c>
      <c r="Q38" s="7">
        <v>1924255.93</v>
      </c>
      <c r="R38" s="7">
        <v>0</v>
      </c>
      <c r="S38" t="s">
        <v>150</v>
      </c>
    </row>
    <row r="39" spans="1:19" x14ac:dyDescent="0.2">
      <c r="A39">
        <v>36</v>
      </c>
      <c r="B39" s="21">
        <v>4502405445</v>
      </c>
      <c r="C39" s="13"/>
      <c r="D39" t="str">
        <f>VLOOKUP(B39,גיליון2!$A$2:$C$239,2,FALSE)</f>
        <v>41-30-01-10</v>
      </c>
      <c r="E39" t="str">
        <f>VLOOKUP(B39,גיליון2!$A$2:$C$239,3,FALSE)</f>
        <v>נכסים ולוגיסטיקה</v>
      </c>
      <c r="F39" t="s">
        <v>169</v>
      </c>
      <c r="G39" t="s">
        <v>299</v>
      </c>
      <c r="H39" t="s">
        <v>621</v>
      </c>
      <c r="I39" s="1">
        <v>45292</v>
      </c>
      <c r="J39" s="1">
        <v>45382</v>
      </c>
      <c r="K39" s="10" t="s">
        <v>451</v>
      </c>
      <c r="L39" t="s">
        <v>13</v>
      </c>
      <c r="M39" s="7">
        <v>123285.71</v>
      </c>
      <c r="N39" s="7">
        <v>123285.71</v>
      </c>
      <c r="O39" s="7">
        <v>0</v>
      </c>
      <c r="P39" t="s">
        <v>14</v>
      </c>
      <c r="Q39" s="7">
        <v>123285.71</v>
      </c>
      <c r="R39" s="7">
        <v>0</v>
      </c>
      <c r="S39" t="s">
        <v>150</v>
      </c>
    </row>
    <row r="40" spans="1:19" x14ac:dyDescent="0.2">
      <c r="A40">
        <v>37</v>
      </c>
      <c r="B40" s="21">
        <v>4502405777</v>
      </c>
      <c r="C40" s="13"/>
      <c r="D40" t="str">
        <f>VLOOKUP(B40,גיליון2!$A$2:$C$239,2,FALSE)</f>
        <v>41-30-01-19</v>
      </c>
      <c r="E40" t="str">
        <f>VLOOKUP(B40,גיליון2!$A$2:$C$239,3,FALSE)</f>
        <v>נכסים ולוגיסטיקה</v>
      </c>
      <c r="F40" t="s">
        <v>153</v>
      </c>
      <c r="G40" t="s">
        <v>283</v>
      </c>
      <c r="H40" t="s">
        <v>622</v>
      </c>
      <c r="I40" s="1">
        <v>45271</v>
      </c>
      <c r="J40" s="1">
        <v>45382</v>
      </c>
      <c r="K40" s="10" t="s">
        <v>438</v>
      </c>
      <c r="L40" t="s">
        <v>13</v>
      </c>
      <c r="M40" s="7">
        <v>998.01</v>
      </c>
      <c r="N40" s="7">
        <v>998.01</v>
      </c>
      <c r="O40" s="7">
        <v>0</v>
      </c>
      <c r="P40" t="s">
        <v>14</v>
      </c>
      <c r="Q40" s="7">
        <v>998.01</v>
      </c>
      <c r="R40" s="7">
        <v>998.01</v>
      </c>
      <c r="S40" t="s">
        <v>150</v>
      </c>
    </row>
    <row r="41" spans="1:19" x14ac:dyDescent="0.2">
      <c r="A41">
        <v>38</v>
      </c>
      <c r="B41" s="21">
        <v>4502405919</v>
      </c>
      <c r="C41" s="13"/>
      <c r="D41" t="str">
        <f>VLOOKUP(B41,גיליון2!$A$2:$C$239,2,FALSE)</f>
        <v>41-30-01-19</v>
      </c>
      <c r="E41" t="str">
        <f>VLOOKUP(B41,גיליון2!$A$2:$C$239,3,FALSE)</f>
        <v>נכסים ולוגיסטיקה</v>
      </c>
      <c r="F41" t="s">
        <v>163</v>
      </c>
      <c r="G41" t="s">
        <v>293</v>
      </c>
      <c r="H41" t="s">
        <v>623</v>
      </c>
      <c r="I41" s="1">
        <v>45271</v>
      </c>
      <c r="J41" s="1">
        <v>45473</v>
      </c>
      <c r="K41" s="10" t="s">
        <v>448</v>
      </c>
      <c r="L41" t="s">
        <v>13</v>
      </c>
      <c r="M41" s="7">
        <v>2831.4</v>
      </c>
      <c r="N41" s="7">
        <v>2831.4</v>
      </c>
      <c r="O41" s="7">
        <v>0</v>
      </c>
      <c r="P41" t="s">
        <v>14</v>
      </c>
      <c r="Q41" s="7">
        <v>2831.4</v>
      </c>
      <c r="R41" s="7">
        <v>2831.4</v>
      </c>
      <c r="S41" t="s">
        <v>150</v>
      </c>
    </row>
    <row r="42" spans="1:19" x14ac:dyDescent="0.2">
      <c r="A42">
        <v>39</v>
      </c>
      <c r="B42" s="21">
        <v>4502406889</v>
      </c>
      <c r="C42" s="13"/>
      <c r="D42" t="str">
        <f>VLOOKUP(B42,גיליון2!$A$2:$C$239,2,FALSE)</f>
        <v>73-30-01-05</v>
      </c>
      <c r="E42" t="str">
        <f>VLOOKUP(B42,גיליון2!$A$2:$C$239,3,FALSE)</f>
        <v>אגף מערכות מידע</v>
      </c>
      <c r="F42" t="s">
        <v>104</v>
      </c>
      <c r="G42" t="s">
        <v>103</v>
      </c>
      <c r="H42" t="s">
        <v>624</v>
      </c>
      <c r="I42" s="1">
        <v>45292</v>
      </c>
      <c r="J42" s="1">
        <v>45657</v>
      </c>
      <c r="K42" s="10" t="s">
        <v>105</v>
      </c>
      <c r="L42" t="s">
        <v>13</v>
      </c>
      <c r="M42" s="7">
        <v>36036</v>
      </c>
      <c r="N42" s="7">
        <v>36036</v>
      </c>
      <c r="O42" s="7">
        <v>0</v>
      </c>
      <c r="P42" t="s">
        <v>12</v>
      </c>
      <c r="Q42" s="7">
        <v>36036</v>
      </c>
      <c r="R42" s="7">
        <v>36036</v>
      </c>
      <c r="S42" t="s">
        <v>150</v>
      </c>
    </row>
    <row r="43" spans="1:19" x14ac:dyDescent="0.2">
      <c r="A43">
        <v>40</v>
      </c>
      <c r="B43" s="21">
        <v>4502406918</v>
      </c>
      <c r="C43" s="13"/>
      <c r="D43" t="str">
        <f>VLOOKUP(B43,גיליון2!$A$2:$C$239,2,FALSE)</f>
        <v>41-30-01-20</v>
      </c>
      <c r="E43" t="str">
        <f>VLOOKUP(B43,גיליון2!$A$2:$C$239,3,FALSE)</f>
        <v>משאבי אנוש והדרכה</v>
      </c>
      <c r="F43" t="s">
        <v>64</v>
      </c>
      <c r="G43" t="s">
        <v>63</v>
      </c>
      <c r="H43" t="s">
        <v>625</v>
      </c>
      <c r="I43" s="1">
        <v>44958</v>
      </c>
      <c r="J43" s="1">
        <v>44985</v>
      </c>
      <c r="K43" s="10">
        <v>500100037</v>
      </c>
      <c r="L43" t="s">
        <v>13</v>
      </c>
      <c r="M43" s="7">
        <v>3400</v>
      </c>
      <c r="N43" s="7">
        <v>3400</v>
      </c>
      <c r="O43" s="7">
        <v>0</v>
      </c>
      <c r="P43" t="s">
        <v>25</v>
      </c>
      <c r="Q43" s="7">
        <v>3400</v>
      </c>
      <c r="R43" s="7">
        <v>3400</v>
      </c>
      <c r="S43" t="s">
        <v>150</v>
      </c>
    </row>
    <row r="44" spans="1:19" x14ac:dyDescent="0.2">
      <c r="A44">
        <v>41</v>
      </c>
      <c r="B44" s="21">
        <v>4502407185</v>
      </c>
      <c r="C44" s="13"/>
      <c r="D44" t="str">
        <f>VLOOKUP(B44,גיליון2!$A$2:$C$239,2,FALSE)</f>
        <v>73-30-01-05</v>
      </c>
      <c r="E44" t="str">
        <f>VLOOKUP(B44,גיליון2!$A$2:$C$239,3,FALSE)</f>
        <v>אגף מערכות מידע</v>
      </c>
      <c r="F44" t="s">
        <v>170</v>
      </c>
      <c r="G44" t="s">
        <v>300</v>
      </c>
      <c r="H44" t="s">
        <v>626</v>
      </c>
      <c r="I44" s="1">
        <v>45273</v>
      </c>
      <c r="J44" s="1">
        <v>45322</v>
      </c>
      <c r="K44" s="10" t="s">
        <v>452</v>
      </c>
      <c r="L44" t="s">
        <v>13</v>
      </c>
      <c r="M44" s="7">
        <v>4680</v>
      </c>
      <c r="N44" s="7">
        <v>4680</v>
      </c>
      <c r="O44" s="7">
        <v>0</v>
      </c>
      <c r="P44" t="s">
        <v>12</v>
      </c>
      <c r="Q44" s="7">
        <v>4680</v>
      </c>
      <c r="R44" s="7">
        <v>4680</v>
      </c>
      <c r="S44" t="s">
        <v>150</v>
      </c>
    </row>
    <row r="45" spans="1:19" x14ac:dyDescent="0.2">
      <c r="A45">
        <v>42</v>
      </c>
      <c r="B45" s="21">
        <v>4502409232</v>
      </c>
      <c r="C45" s="13"/>
      <c r="D45" t="str">
        <f>VLOOKUP(B45,גיליון2!$A$2:$C$239,2,FALSE)</f>
        <v>41-30-01-19</v>
      </c>
      <c r="E45" t="str">
        <f>VLOOKUP(B45,גיליון2!$A$2:$C$239,3,FALSE)</f>
        <v>נכסים ולוגיסטיקה</v>
      </c>
      <c r="F45" t="s">
        <v>171</v>
      </c>
      <c r="G45" t="s">
        <v>301</v>
      </c>
      <c r="H45" t="s">
        <v>627</v>
      </c>
      <c r="I45" s="1">
        <v>45292</v>
      </c>
      <c r="J45" s="1">
        <v>45657</v>
      </c>
      <c r="K45" s="10" t="s">
        <v>453</v>
      </c>
      <c r="L45" t="s">
        <v>13</v>
      </c>
      <c r="M45" s="7">
        <v>2841.84</v>
      </c>
      <c r="N45" s="7">
        <v>2841.83</v>
      </c>
      <c r="O45" s="7">
        <v>0</v>
      </c>
      <c r="P45" t="s">
        <v>14</v>
      </c>
      <c r="Q45" s="7">
        <v>2841.84</v>
      </c>
      <c r="R45" s="7">
        <v>2841.84</v>
      </c>
      <c r="S45" t="s">
        <v>150</v>
      </c>
    </row>
    <row r="46" spans="1:19" x14ac:dyDescent="0.2">
      <c r="A46">
        <v>43</v>
      </c>
      <c r="B46" s="21">
        <v>4502409547</v>
      </c>
      <c r="C46" s="13"/>
      <c r="D46" t="str">
        <f>VLOOKUP(B46,גיליון2!$A$2:$C$239,2,FALSE)</f>
        <v>41-30-01-19</v>
      </c>
      <c r="E46" t="str">
        <f>VLOOKUP(B46,גיליון2!$A$2:$C$239,3,FALSE)</f>
        <v>נכסים ולוגיסטיקה</v>
      </c>
      <c r="F46" t="s">
        <v>172</v>
      </c>
      <c r="G46" t="s">
        <v>302</v>
      </c>
      <c r="H46" t="s">
        <v>628</v>
      </c>
      <c r="I46" s="1">
        <v>45278</v>
      </c>
      <c r="J46" s="1">
        <v>45382</v>
      </c>
      <c r="K46" s="10" t="s">
        <v>454</v>
      </c>
      <c r="L46" t="s">
        <v>13</v>
      </c>
      <c r="M46" s="7">
        <v>4329</v>
      </c>
      <c r="N46" s="7">
        <v>4329</v>
      </c>
      <c r="O46" s="7">
        <v>0</v>
      </c>
      <c r="P46" t="s">
        <v>14</v>
      </c>
      <c r="Q46" s="7">
        <v>4329</v>
      </c>
      <c r="R46" s="7">
        <v>4329</v>
      </c>
      <c r="S46" t="s">
        <v>150</v>
      </c>
    </row>
    <row r="47" spans="1:19" x14ac:dyDescent="0.2">
      <c r="A47">
        <v>44</v>
      </c>
      <c r="B47" s="21">
        <v>4502409694</v>
      </c>
      <c r="C47" s="13"/>
      <c r="D47" t="str">
        <f>VLOOKUP(B47,גיליון2!$A$2:$C$239,2,FALSE)</f>
        <v>41-30-01-19</v>
      </c>
      <c r="E47" t="str">
        <f>VLOOKUP(B47,גיליון2!$A$2:$C$239,3,FALSE)</f>
        <v>נכסים ולוגיסטיקה</v>
      </c>
      <c r="F47" t="s">
        <v>173</v>
      </c>
      <c r="G47" t="s">
        <v>303</v>
      </c>
      <c r="H47" t="s">
        <v>629</v>
      </c>
      <c r="I47" s="1">
        <v>45278</v>
      </c>
      <c r="J47" s="1">
        <v>45382</v>
      </c>
      <c r="K47" s="10" t="s">
        <v>455</v>
      </c>
      <c r="L47" t="s">
        <v>13</v>
      </c>
      <c r="M47" s="7">
        <v>4000</v>
      </c>
      <c r="N47" s="7">
        <v>4000</v>
      </c>
      <c r="O47" s="7">
        <v>0</v>
      </c>
      <c r="P47" t="s">
        <v>14</v>
      </c>
      <c r="Q47" s="7">
        <v>4000</v>
      </c>
      <c r="R47" s="7">
        <v>4000</v>
      </c>
      <c r="S47" t="s">
        <v>150</v>
      </c>
    </row>
    <row r="48" spans="1:19" x14ac:dyDescent="0.2">
      <c r="A48">
        <v>45</v>
      </c>
      <c r="B48" s="21">
        <v>4502412358</v>
      </c>
      <c r="C48" s="13"/>
      <c r="D48" t="str">
        <f>VLOOKUP(B48,גיליון2!$A$2:$C$239,2,FALSE)</f>
        <v>73-30-01-03</v>
      </c>
      <c r="E48" t="str">
        <f>VLOOKUP(B48,גיליון2!$A$2:$C$239,3,FALSE)</f>
        <v>ח. השירות ההידרולוגי</v>
      </c>
      <c r="F48" t="s">
        <v>76</v>
      </c>
      <c r="G48" t="s">
        <v>75</v>
      </c>
      <c r="H48" t="s">
        <v>630</v>
      </c>
      <c r="I48" s="1">
        <v>45292</v>
      </c>
      <c r="J48" s="1">
        <v>45657</v>
      </c>
      <c r="K48" s="10" t="s">
        <v>77</v>
      </c>
      <c r="L48" t="s">
        <v>13</v>
      </c>
      <c r="M48" s="7">
        <v>13057.2</v>
      </c>
      <c r="N48" s="7">
        <v>13057.2</v>
      </c>
      <c r="O48" s="7">
        <v>0</v>
      </c>
      <c r="P48" t="s">
        <v>26</v>
      </c>
      <c r="Q48" s="7">
        <v>13057.2</v>
      </c>
      <c r="R48" s="7">
        <v>13057.2</v>
      </c>
      <c r="S48" t="s">
        <v>150</v>
      </c>
    </row>
    <row r="49" spans="1:19" x14ac:dyDescent="0.2">
      <c r="A49">
        <v>46</v>
      </c>
      <c r="B49" s="21">
        <v>4502413362</v>
      </c>
      <c r="C49" s="13"/>
      <c r="D49" t="str">
        <f>VLOOKUP(B49,גיליון2!$A$2:$C$239,2,FALSE)</f>
        <v>41-30-01-36</v>
      </c>
      <c r="E49" t="str">
        <f>VLOOKUP(B49,גיליון2!$A$2:$C$239,3,FALSE)</f>
        <v>חשבות</v>
      </c>
      <c r="F49" t="s">
        <v>64</v>
      </c>
      <c r="G49" t="s">
        <v>63</v>
      </c>
      <c r="H49" t="s">
        <v>631</v>
      </c>
      <c r="I49" s="1">
        <v>45089</v>
      </c>
      <c r="J49" s="1">
        <v>45089</v>
      </c>
      <c r="K49" s="10">
        <v>500100037</v>
      </c>
      <c r="L49" t="s">
        <v>13</v>
      </c>
      <c r="M49" s="7">
        <v>381.6</v>
      </c>
      <c r="N49" s="7">
        <v>381.6</v>
      </c>
      <c r="O49" s="7">
        <v>0</v>
      </c>
      <c r="P49" t="s">
        <v>556</v>
      </c>
      <c r="Q49" s="7">
        <v>381.6</v>
      </c>
      <c r="R49" s="7">
        <v>381.6</v>
      </c>
      <c r="S49" t="s">
        <v>150</v>
      </c>
    </row>
    <row r="50" spans="1:19" x14ac:dyDescent="0.2">
      <c r="A50">
        <v>47</v>
      </c>
      <c r="B50" s="21">
        <v>4502413778</v>
      </c>
      <c r="C50" s="13"/>
      <c r="D50" t="str">
        <f>VLOOKUP(B50,גיליון2!$A$2:$C$239,2,FALSE)</f>
        <v>41-30-01-19</v>
      </c>
      <c r="E50" t="str">
        <f>VLOOKUP(B50,גיליון2!$A$2:$C$239,3,FALSE)</f>
        <v>נכסים ולוגיסטיקה</v>
      </c>
      <c r="F50" t="s">
        <v>48</v>
      </c>
      <c r="G50" t="s">
        <v>47</v>
      </c>
      <c r="H50" t="s">
        <v>413</v>
      </c>
      <c r="I50" s="1">
        <v>45286</v>
      </c>
      <c r="J50" s="1">
        <v>45291</v>
      </c>
      <c r="K50" s="10" t="s">
        <v>49</v>
      </c>
      <c r="L50" t="s">
        <v>13</v>
      </c>
      <c r="M50" s="7">
        <v>254.02</v>
      </c>
      <c r="N50" s="7">
        <v>254.02</v>
      </c>
      <c r="O50" s="7">
        <v>0</v>
      </c>
      <c r="P50" t="s">
        <v>14</v>
      </c>
      <c r="Q50" s="7">
        <v>254.02</v>
      </c>
      <c r="R50" s="7">
        <v>254.02</v>
      </c>
      <c r="S50" t="s">
        <v>150</v>
      </c>
    </row>
    <row r="51" spans="1:19" x14ac:dyDescent="0.2">
      <c r="A51">
        <v>48</v>
      </c>
      <c r="B51" s="21">
        <v>4502414770</v>
      </c>
      <c r="C51" s="13"/>
      <c r="D51" t="str">
        <f>VLOOKUP(B51,גיליון2!$A$2:$C$239,2,FALSE)</f>
        <v>41-30-01-20</v>
      </c>
      <c r="E51" t="str">
        <f>VLOOKUP(B51,גיליון2!$A$2:$C$239,3,FALSE)</f>
        <v>משאבי אנוש והדרכה</v>
      </c>
      <c r="F51" t="s">
        <v>174</v>
      </c>
      <c r="G51" t="s">
        <v>304</v>
      </c>
      <c r="H51" t="s">
        <v>632</v>
      </c>
      <c r="I51" s="1">
        <v>45292</v>
      </c>
      <c r="J51" s="1">
        <v>45382</v>
      </c>
      <c r="K51" s="10" t="s">
        <v>456</v>
      </c>
      <c r="L51" t="s">
        <v>13</v>
      </c>
      <c r="M51" s="7">
        <v>5276.7</v>
      </c>
      <c r="N51" s="7">
        <v>5276.7</v>
      </c>
      <c r="O51" s="7">
        <v>0</v>
      </c>
      <c r="P51" t="s">
        <v>25</v>
      </c>
      <c r="Q51" s="7">
        <v>5276.7</v>
      </c>
      <c r="R51" s="7">
        <v>5276.7</v>
      </c>
      <c r="S51" t="s">
        <v>150</v>
      </c>
    </row>
    <row r="52" spans="1:19" x14ac:dyDescent="0.2">
      <c r="A52">
        <v>49</v>
      </c>
      <c r="B52" s="21">
        <v>4502406870</v>
      </c>
      <c r="C52" s="13"/>
      <c r="D52" t="str">
        <f>VLOOKUP(B52,גיליון2!$A$2:$C$239,2,FALSE)</f>
        <v>41-30-01-19</v>
      </c>
      <c r="E52" t="str">
        <f>VLOOKUP(B52,גיליון2!$A$2:$C$239,3,FALSE)</f>
        <v>נכסים ולוגיסטיקה</v>
      </c>
      <c r="F52" t="s">
        <v>48</v>
      </c>
      <c r="G52" t="s">
        <v>47</v>
      </c>
      <c r="H52" t="s">
        <v>414</v>
      </c>
      <c r="I52" s="1">
        <v>45272</v>
      </c>
      <c r="J52" s="1">
        <v>45412</v>
      </c>
      <c r="K52" s="10" t="s">
        <v>49</v>
      </c>
      <c r="L52" t="s">
        <v>13</v>
      </c>
      <c r="M52" s="7">
        <v>2124.23</v>
      </c>
      <c r="N52" s="7">
        <v>2348.13</v>
      </c>
      <c r="O52" s="7">
        <v>0</v>
      </c>
      <c r="P52" t="s">
        <v>14</v>
      </c>
      <c r="Q52" s="7">
        <v>2124.23</v>
      </c>
      <c r="R52" s="7">
        <v>2124.23</v>
      </c>
      <c r="S52" t="s">
        <v>150</v>
      </c>
    </row>
    <row r="53" spans="1:19" x14ac:dyDescent="0.2">
      <c r="A53">
        <v>50</v>
      </c>
      <c r="B53" s="21">
        <v>4502378675</v>
      </c>
      <c r="C53" s="13"/>
      <c r="D53" t="str">
        <f>VLOOKUP(B53,גיליון2!$A$2:$C$239,2,FALSE)</f>
        <v>73-30-01-19</v>
      </c>
      <c r="E53" t="str">
        <f>VLOOKUP(B53,גיליון2!$A$2:$C$239,3,FALSE)</f>
        <v>אגף התכנון</v>
      </c>
      <c r="F53" t="s">
        <v>45</v>
      </c>
      <c r="G53" t="s">
        <v>43</v>
      </c>
      <c r="H53" t="s">
        <v>633</v>
      </c>
      <c r="I53" s="1">
        <v>45183</v>
      </c>
      <c r="J53" s="1">
        <v>45552</v>
      </c>
      <c r="K53" s="10" t="s">
        <v>46</v>
      </c>
      <c r="L53" t="s">
        <v>13</v>
      </c>
      <c r="M53" s="7">
        <v>999999.99</v>
      </c>
      <c r="N53" s="7">
        <v>1044262.55</v>
      </c>
      <c r="O53" s="7">
        <v>11099.43</v>
      </c>
      <c r="P53" t="s">
        <v>44</v>
      </c>
      <c r="Q53" s="7">
        <v>999999.99</v>
      </c>
      <c r="R53" s="7">
        <v>991739.27</v>
      </c>
      <c r="S53" t="s">
        <v>150</v>
      </c>
    </row>
    <row r="54" spans="1:19" x14ac:dyDescent="0.2">
      <c r="A54">
        <v>51</v>
      </c>
      <c r="B54" s="21">
        <v>4502405142</v>
      </c>
      <c r="C54" s="13"/>
      <c r="D54" t="str">
        <f>VLOOKUP(B54,גיליון2!$A$2:$C$239,2,FALSE)</f>
        <v>41-30-01-10</v>
      </c>
      <c r="E54" t="str">
        <f>VLOOKUP(B54,גיליון2!$A$2:$C$239,3,FALSE)</f>
        <v>נכסים ולוגיסטיקה</v>
      </c>
      <c r="F54" t="s">
        <v>175</v>
      </c>
      <c r="G54" t="s">
        <v>305</v>
      </c>
      <c r="H54" t="s">
        <v>634</v>
      </c>
      <c r="I54" s="1">
        <v>45292</v>
      </c>
      <c r="J54" s="1">
        <v>45657</v>
      </c>
      <c r="K54" s="10" t="s">
        <v>457</v>
      </c>
      <c r="L54" t="s">
        <v>13</v>
      </c>
      <c r="M54" s="7">
        <v>5054</v>
      </c>
      <c r="N54" s="7">
        <v>4978.5</v>
      </c>
      <c r="O54" s="7">
        <v>75.5</v>
      </c>
      <c r="P54" t="s">
        <v>14</v>
      </c>
      <c r="Q54" s="7">
        <v>5054</v>
      </c>
      <c r="R54" s="7">
        <v>0</v>
      </c>
      <c r="S54" t="s">
        <v>150</v>
      </c>
    </row>
    <row r="55" spans="1:19" x14ac:dyDescent="0.2">
      <c r="A55">
        <v>52</v>
      </c>
      <c r="B55" s="21">
        <v>4502406883</v>
      </c>
      <c r="C55" s="13"/>
      <c r="D55" t="str">
        <f>VLOOKUP(B55,גיליון2!$A$2:$C$239,2,FALSE)</f>
        <v>73-30-01-05</v>
      </c>
      <c r="E55" t="str">
        <f>VLOOKUP(B55,גיליון2!$A$2:$C$239,3,FALSE)</f>
        <v>אגף מערכות מידע</v>
      </c>
      <c r="F55" t="s">
        <v>53</v>
      </c>
      <c r="G55" t="s">
        <v>52</v>
      </c>
      <c r="H55" t="s">
        <v>635</v>
      </c>
      <c r="I55" s="1">
        <v>45292</v>
      </c>
      <c r="J55" s="1">
        <v>45657</v>
      </c>
      <c r="K55" s="10" t="s">
        <v>54</v>
      </c>
      <c r="L55" t="s">
        <v>13</v>
      </c>
      <c r="M55" s="7">
        <v>66798.94</v>
      </c>
      <c r="N55" s="7">
        <v>67786.850000000006</v>
      </c>
      <c r="O55" s="7">
        <v>0</v>
      </c>
      <c r="P55" t="s">
        <v>12</v>
      </c>
      <c r="Q55" s="7">
        <v>66798.94</v>
      </c>
      <c r="R55" s="7">
        <v>66798.94</v>
      </c>
      <c r="S55" t="s">
        <v>150</v>
      </c>
    </row>
    <row r="56" spans="1:19" x14ac:dyDescent="0.2">
      <c r="A56">
        <v>53</v>
      </c>
      <c r="B56" s="21">
        <v>4502393789</v>
      </c>
      <c r="C56" s="13"/>
      <c r="D56" t="str">
        <f>VLOOKUP(B56,גיליון2!$A$2:$C$239,2,FALSE)</f>
        <v>73-30-01-05</v>
      </c>
      <c r="E56" t="str">
        <f>VLOOKUP(B56,גיליון2!$A$2:$C$239,3,FALSE)</f>
        <v>אגף מערכות מידע</v>
      </c>
      <c r="F56" t="s">
        <v>88</v>
      </c>
      <c r="G56" t="s">
        <v>87</v>
      </c>
      <c r="H56" t="s">
        <v>636</v>
      </c>
      <c r="I56" s="1">
        <v>45251</v>
      </c>
      <c r="J56" s="1">
        <v>45657</v>
      </c>
      <c r="K56" s="10" t="s">
        <v>89</v>
      </c>
      <c r="L56" t="s">
        <v>13</v>
      </c>
      <c r="M56" s="7">
        <v>1960.69</v>
      </c>
      <c r="N56" s="7">
        <v>1837.34</v>
      </c>
      <c r="O56" s="7">
        <v>0</v>
      </c>
      <c r="P56" t="s">
        <v>12</v>
      </c>
      <c r="Q56" s="7">
        <v>1960.69</v>
      </c>
      <c r="R56" s="7">
        <v>1960.69</v>
      </c>
      <c r="S56" t="s">
        <v>150</v>
      </c>
    </row>
    <row r="57" spans="1:19" x14ac:dyDescent="0.2">
      <c r="A57">
        <v>54</v>
      </c>
      <c r="B57" s="21">
        <v>4502404752</v>
      </c>
      <c r="C57" s="13"/>
      <c r="D57" t="str">
        <f>VLOOKUP(B57,גיליון2!$A$2:$C$239,2,FALSE)</f>
        <v>41-30-01-10</v>
      </c>
      <c r="E57" t="str">
        <f>VLOOKUP(B57,גיליון2!$A$2:$C$239,3,FALSE)</f>
        <v>נכסים ולוגיסטיקה</v>
      </c>
      <c r="F57" t="s">
        <v>176</v>
      </c>
      <c r="G57" t="s">
        <v>306</v>
      </c>
      <c r="H57" t="s">
        <v>637</v>
      </c>
      <c r="I57" s="1">
        <v>45292</v>
      </c>
      <c r="J57" s="1">
        <v>45657</v>
      </c>
      <c r="K57" s="10" t="s">
        <v>458</v>
      </c>
      <c r="L57" t="s">
        <v>13</v>
      </c>
      <c r="M57" s="7">
        <v>10553</v>
      </c>
      <c r="N57" s="7">
        <v>10110.6</v>
      </c>
      <c r="O57" s="7">
        <v>442.4</v>
      </c>
      <c r="P57" t="s">
        <v>14</v>
      </c>
      <c r="Q57" s="7">
        <v>10553</v>
      </c>
      <c r="R57" s="7">
        <v>0</v>
      </c>
      <c r="S57" t="s">
        <v>150</v>
      </c>
    </row>
    <row r="58" spans="1:19" x14ac:dyDescent="0.2">
      <c r="A58">
        <v>55</v>
      </c>
      <c r="B58" s="21">
        <v>4502405450</v>
      </c>
      <c r="C58" s="13"/>
      <c r="D58" t="str">
        <f>VLOOKUP(B58,גיליון2!$A$2:$C$239,2,FALSE)</f>
        <v>41-30-01-10</v>
      </c>
      <c r="E58" t="str">
        <f>VLOOKUP(B58,גיליון2!$A$2:$C$239,3,FALSE)</f>
        <v>נכסים ולוגיסטיקה</v>
      </c>
      <c r="F58" t="s">
        <v>177</v>
      </c>
      <c r="G58" t="s">
        <v>307</v>
      </c>
      <c r="H58" t="s">
        <v>638</v>
      </c>
      <c r="I58" s="1">
        <v>45292</v>
      </c>
      <c r="J58" s="1">
        <v>45657</v>
      </c>
      <c r="K58" s="10">
        <v>500200266</v>
      </c>
      <c r="L58" t="s">
        <v>13</v>
      </c>
      <c r="M58" s="7">
        <v>40000</v>
      </c>
      <c r="N58" s="7">
        <v>38140.400000000001</v>
      </c>
      <c r="O58" s="7">
        <v>1859.6</v>
      </c>
      <c r="P58" t="s">
        <v>14</v>
      </c>
      <c r="Q58" s="7">
        <v>40000</v>
      </c>
      <c r="R58" s="7">
        <v>0</v>
      </c>
      <c r="S58" t="s">
        <v>150</v>
      </c>
    </row>
    <row r="59" spans="1:19" x14ac:dyDescent="0.2">
      <c r="A59">
        <v>56</v>
      </c>
      <c r="B59" s="21">
        <v>4502392993</v>
      </c>
      <c r="C59" s="13"/>
      <c r="D59" t="str">
        <f>VLOOKUP(B59,גיליון2!$A$2:$C$239,2,FALSE)</f>
        <v>73-30-01-05</v>
      </c>
      <c r="E59" t="str">
        <f>VLOOKUP(B59,גיליון2!$A$2:$C$239,3,FALSE)</f>
        <v>אגף מערכות מידע</v>
      </c>
      <c r="F59" t="s">
        <v>91</v>
      </c>
      <c r="G59" t="s">
        <v>90</v>
      </c>
      <c r="H59" t="s">
        <v>639</v>
      </c>
      <c r="I59" s="1">
        <v>45251</v>
      </c>
      <c r="J59" s="1">
        <v>46158</v>
      </c>
      <c r="K59" s="10" t="s">
        <v>92</v>
      </c>
      <c r="L59" t="s">
        <v>13</v>
      </c>
      <c r="M59" s="7">
        <v>807449.88</v>
      </c>
      <c r="N59" s="7">
        <v>768169.55</v>
      </c>
      <c r="O59" s="7">
        <v>37147.620000000003</v>
      </c>
      <c r="P59" t="s">
        <v>12</v>
      </c>
      <c r="Q59" s="7">
        <v>807449.88</v>
      </c>
      <c r="R59" s="7">
        <v>770302.28</v>
      </c>
      <c r="S59" t="s">
        <v>150</v>
      </c>
    </row>
    <row r="60" spans="1:19" x14ac:dyDescent="0.2">
      <c r="A60">
        <v>57</v>
      </c>
      <c r="B60" s="21">
        <v>4502395605</v>
      </c>
      <c r="C60" s="13"/>
      <c r="D60" t="str">
        <f>VLOOKUP(B60,גיליון2!$A$2:$C$239,2,FALSE)</f>
        <v>41-30-01-20</v>
      </c>
      <c r="E60" t="str">
        <f>VLOOKUP(B60,גיליון2!$A$2:$C$239,3,FALSE)</f>
        <v>משאבי אנוש והדרכה</v>
      </c>
      <c r="F60" t="s">
        <v>178</v>
      </c>
      <c r="G60" t="s">
        <v>308</v>
      </c>
      <c r="H60" t="s">
        <v>640</v>
      </c>
      <c r="I60" s="1">
        <v>45261</v>
      </c>
      <c r="J60" s="1">
        <v>45291</v>
      </c>
      <c r="K60" s="10" t="s">
        <v>459</v>
      </c>
      <c r="L60" t="s">
        <v>13</v>
      </c>
      <c r="M60" s="7">
        <v>32994</v>
      </c>
      <c r="N60" s="7">
        <v>26760</v>
      </c>
      <c r="O60" s="7">
        <v>1684.8</v>
      </c>
      <c r="P60" t="s">
        <v>25</v>
      </c>
      <c r="Q60" s="7">
        <v>32994</v>
      </c>
      <c r="R60" s="7">
        <v>31309.200000000001</v>
      </c>
      <c r="S60" t="s">
        <v>150</v>
      </c>
    </row>
    <row r="61" spans="1:19" x14ac:dyDescent="0.2">
      <c r="A61">
        <v>58</v>
      </c>
      <c r="B61" s="21">
        <v>4502393718</v>
      </c>
      <c r="C61" s="13"/>
      <c r="D61" t="str">
        <f>VLOOKUP(B61,גיליון2!$A$2:$C$239,2,FALSE)</f>
        <v>73-30-01-05</v>
      </c>
      <c r="E61" t="str">
        <f>VLOOKUP(B61,גיליון2!$A$2:$C$239,3,FALSE)</f>
        <v>אגף מערכות מידע</v>
      </c>
      <c r="F61" t="s">
        <v>88</v>
      </c>
      <c r="G61" t="s">
        <v>87</v>
      </c>
      <c r="H61" t="s">
        <v>641</v>
      </c>
      <c r="I61" s="1">
        <v>45249</v>
      </c>
      <c r="J61" s="1">
        <v>45657</v>
      </c>
      <c r="K61" s="10" t="s">
        <v>89</v>
      </c>
      <c r="L61" t="s">
        <v>13</v>
      </c>
      <c r="M61" s="7">
        <v>3361.18</v>
      </c>
      <c r="N61" s="7">
        <v>3123.62</v>
      </c>
      <c r="O61" s="7">
        <v>0</v>
      </c>
      <c r="P61" t="s">
        <v>12</v>
      </c>
      <c r="Q61" s="7">
        <v>3361.18</v>
      </c>
      <c r="R61" s="7">
        <v>3361.18</v>
      </c>
      <c r="S61" t="s">
        <v>150</v>
      </c>
    </row>
    <row r="62" spans="1:19" x14ac:dyDescent="0.2">
      <c r="A62">
        <v>59</v>
      </c>
      <c r="B62" s="21">
        <v>4502394706</v>
      </c>
      <c r="C62" s="13"/>
      <c r="D62" t="str">
        <f>VLOOKUP(B62,גיליון2!$A$2:$C$239,2,FALSE)</f>
        <v>73-30-01-05</v>
      </c>
      <c r="E62" t="str">
        <f>VLOOKUP(B62,גיליון2!$A$2:$C$239,3,FALSE)</f>
        <v>אגף מערכות מידע</v>
      </c>
      <c r="F62" t="s">
        <v>88</v>
      </c>
      <c r="G62" t="s">
        <v>87</v>
      </c>
      <c r="H62" t="s">
        <v>642</v>
      </c>
      <c r="I62" s="1">
        <v>45338</v>
      </c>
      <c r="J62" s="1">
        <v>45704</v>
      </c>
      <c r="K62" s="10" t="s">
        <v>89</v>
      </c>
      <c r="L62" t="s">
        <v>13</v>
      </c>
      <c r="M62" s="7">
        <v>9917.15</v>
      </c>
      <c r="N62" s="7">
        <v>9371.23</v>
      </c>
      <c r="O62" s="7">
        <v>0</v>
      </c>
      <c r="P62" t="s">
        <v>12</v>
      </c>
      <c r="Q62" s="7">
        <v>9917.15</v>
      </c>
      <c r="R62" s="7">
        <v>9917.15</v>
      </c>
      <c r="S62" t="s">
        <v>150</v>
      </c>
    </row>
    <row r="63" spans="1:19" x14ac:dyDescent="0.2">
      <c r="A63">
        <v>60</v>
      </c>
      <c r="B63" s="21">
        <v>4502396712</v>
      </c>
      <c r="C63" s="13"/>
      <c r="D63" t="str">
        <f>VLOOKUP(B63,גיליון2!$A$2:$C$239,2,FALSE)</f>
        <v>73-30-01-19</v>
      </c>
      <c r="E63" t="str">
        <f>VLOOKUP(B63,גיליון2!$A$2:$C$239,3,FALSE)</f>
        <v>אגף התכנון</v>
      </c>
      <c r="F63" t="s">
        <v>45</v>
      </c>
      <c r="G63" t="s">
        <v>43</v>
      </c>
      <c r="H63" t="s">
        <v>643</v>
      </c>
      <c r="I63" s="1">
        <v>45292</v>
      </c>
      <c r="J63" s="1">
        <v>45657</v>
      </c>
      <c r="K63" s="10" t="s">
        <v>46</v>
      </c>
      <c r="L63" t="s">
        <v>13</v>
      </c>
      <c r="M63" s="7">
        <v>116666.55</v>
      </c>
      <c r="N63" s="7">
        <v>116522.91</v>
      </c>
      <c r="O63" s="7">
        <v>9850.6200000000008</v>
      </c>
      <c r="P63" t="s">
        <v>44</v>
      </c>
      <c r="Q63" s="7">
        <v>116666.55</v>
      </c>
      <c r="R63" s="7">
        <v>106258.58</v>
      </c>
      <c r="S63" t="s">
        <v>150</v>
      </c>
    </row>
    <row r="64" spans="1:19" x14ac:dyDescent="0.2">
      <c r="A64">
        <v>61</v>
      </c>
      <c r="B64" s="21">
        <v>4502382398</v>
      </c>
      <c r="C64" s="13"/>
      <c r="D64" t="str">
        <f>VLOOKUP(B64,גיליון2!$A$2:$C$239,2,FALSE)</f>
        <v>73-30-01-03</v>
      </c>
      <c r="E64" t="str">
        <f>VLOOKUP(B64,גיליון2!$A$2:$C$239,3,FALSE)</f>
        <v>ח. השירות ההידרולוגי</v>
      </c>
      <c r="F64" t="s">
        <v>101</v>
      </c>
      <c r="G64" t="s">
        <v>100</v>
      </c>
      <c r="H64" t="s">
        <v>644</v>
      </c>
      <c r="I64" s="1">
        <v>45148</v>
      </c>
      <c r="J64" s="1">
        <v>45513</v>
      </c>
      <c r="K64" s="10" t="s">
        <v>102</v>
      </c>
      <c r="L64" t="s">
        <v>13</v>
      </c>
      <c r="M64" s="7">
        <v>106924.08</v>
      </c>
      <c r="N64" s="7">
        <v>97190.05</v>
      </c>
      <c r="O64" s="7">
        <v>9733.8799999999992</v>
      </c>
      <c r="P64" t="s">
        <v>26</v>
      </c>
      <c r="Q64" s="7">
        <v>106924.08</v>
      </c>
      <c r="R64" s="7">
        <v>97236.77</v>
      </c>
      <c r="S64" t="s">
        <v>150</v>
      </c>
    </row>
    <row r="65" spans="1:19" x14ac:dyDescent="0.2">
      <c r="A65">
        <v>62</v>
      </c>
      <c r="B65" s="21">
        <v>4502392007</v>
      </c>
      <c r="C65" s="13"/>
      <c r="D65" t="str">
        <f>VLOOKUP(B65,גיליון2!$A$2:$C$239,2,FALSE)</f>
        <v>73-30-01-05</v>
      </c>
      <c r="E65" t="str">
        <f>VLOOKUP(B65,גיליון2!$A$2:$C$239,3,FALSE)</f>
        <v>אגף מערכות מידע</v>
      </c>
      <c r="F65" t="s">
        <v>179</v>
      </c>
      <c r="G65" t="s">
        <v>309</v>
      </c>
      <c r="H65" t="s">
        <v>645</v>
      </c>
      <c r="I65" s="1">
        <v>45244</v>
      </c>
      <c r="J65" s="1">
        <v>45603</v>
      </c>
      <c r="K65" s="10" t="s">
        <v>460</v>
      </c>
      <c r="L65" t="s">
        <v>13</v>
      </c>
      <c r="M65" s="7">
        <v>8310.9699999999993</v>
      </c>
      <c r="N65" s="7">
        <v>7070.31</v>
      </c>
      <c r="O65" s="7">
        <v>1068.44</v>
      </c>
      <c r="P65" t="s">
        <v>12</v>
      </c>
      <c r="Q65" s="7">
        <v>8310.9699999999993</v>
      </c>
      <c r="R65" s="7">
        <v>7242.53</v>
      </c>
      <c r="S65" t="s">
        <v>150</v>
      </c>
    </row>
    <row r="66" spans="1:19" x14ac:dyDescent="0.2">
      <c r="A66">
        <v>63</v>
      </c>
      <c r="B66" s="21">
        <v>4502409246</v>
      </c>
      <c r="C66" s="13"/>
      <c r="D66" t="str">
        <f>VLOOKUP(B66,גיליון2!$A$2:$C$239,2,FALSE)</f>
        <v>41-30-01-19</v>
      </c>
      <c r="E66" t="str">
        <f>VLOOKUP(B66,גיליון2!$A$2:$C$239,3,FALSE)</f>
        <v>נכסים ולוגיסטיקה</v>
      </c>
      <c r="F66" t="s">
        <v>180</v>
      </c>
      <c r="G66" t="s">
        <v>310</v>
      </c>
      <c r="H66" t="s">
        <v>646</v>
      </c>
      <c r="I66" s="1">
        <v>45292</v>
      </c>
      <c r="J66" s="1">
        <v>45657</v>
      </c>
      <c r="K66" s="10" t="s">
        <v>461</v>
      </c>
      <c r="L66" t="s">
        <v>13</v>
      </c>
      <c r="M66" s="7">
        <v>7639.5</v>
      </c>
      <c r="N66" s="7">
        <v>6269.98</v>
      </c>
      <c r="O66" s="7">
        <v>1369.5</v>
      </c>
      <c r="P66" t="s">
        <v>14</v>
      </c>
      <c r="Q66" s="7">
        <v>7639.5</v>
      </c>
      <c r="R66" s="7">
        <v>6270</v>
      </c>
      <c r="S66" t="s">
        <v>150</v>
      </c>
    </row>
    <row r="67" spans="1:19" x14ac:dyDescent="0.2">
      <c r="A67">
        <v>64</v>
      </c>
      <c r="B67" s="21">
        <v>4502395601</v>
      </c>
      <c r="C67" s="13"/>
      <c r="D67" t="str">
        <f>VLOOKUP(B67,גיליון2!$A$2:$C$239,2,FALSE)</f>
        <v>41-30-01-20</v>
      </c>
      <c r="E67" t="str">
        <f>VLOOKUP(B67,גיליון2!$A$2:$C$239,3,FALSE)</f>
        <v>משאבי אנוש והדרכה</v>
      </c>
      <c r="F67" t="s">
        <v>181</v>
      </c>
      <c r="G67" t="s">
        <v>311</v>
      </c>
      <c r="H67" t="s">
        <v>647</v>
      </c>
      <c r="I67" s="1">
        <v>45266</v>
      </c>
      <c r="J67" s="1">
        <v>45266</v>
      </c>
      <c r="K67" s="10" t="s">
        <v>462</v>
      </c>
      <c r="L67" t="s">
        <v>13</v>
      </c>
      <c r="M67" s="7">
        <v>10530</v>
      </c>
      <c r="N67" s="7">
        <v>7800</v>
      </c>
      <c r="O67" s="7">
        <v>2544.75</v>
      </c>
      <c r="P67" t="s">
        <v>25</v>
      </c>
      <c r="Q67" s="7">
        <v>10530</v>
      </c>
      <c r="R67" s="7">
        <v>7985.25</v>
      </c>
      <c r="S67" t="s">
        <v>150</v>
      </c>
    </row>
    <row r="68" spans="1:19" x14ac:dyDescent="0.2">
      <c r="A68">
        <v>65</v>
      </c>
      <c r="B68" s="21">
        <v>4502410321</v>
      </c>
      <c r="C68" s="13"/>
      <c r="D68" t="str">
        <f>VLOOKUP(B68,גיליון2!$A$2:$C$239,2,FALSE)</f>
        <v>73-30-01-25</v>
      </c>
      <c r="E68" t="str">
        <f>VLOOKUP(B68,גיליון2!$A$2:$C$239,3,FALSE)</f>
        <v>אגף התפלה</v>
      </c>
      <c r="F68" t="s">
        <v>182</v>
      </c>
      <c r="G68" t="s">
        <v>312</v>
      </c>
      <c r="H68" t="s">
        <v>648</v>
      </c>
      <c r="I68" s="1">
        <v>45292</v>
      </c>
      <c r="J68" s="1">
        <v>45657</v>
      </c>
      <c r="K68" s="10" t="s">
        <v>463</v>
      </c>
      <c r="L68" t="s">
        <v>13</v>
      </c>
      <c r="M68" s="7">
        <v>145129.14000000001</v>
      </c>
      <c r="N68" s="7">
        <v>95989.14</v>
      </c>
      <c r="O68" s="7">
        <v>49140</v>
      </c>
      <c r="P68" t="s">
        <v>36</v>
      </c>
      <c r="Q68" s="7">
        <v>145129.14000000001</v>
      </c>
      <c r="R68" s="7">
        <v>95989.14</v>
      </c>
      <c r="S68" t="s">
        <v>150</v>
      </c>
    </row>
    <row r="69" spans="1:19" x14ac:dyDescent="0.2">
      <c r="A69">
        <v>66</v>
      </c>
      <c r="B69" s="21">
        <v>4502405708</v>
      </c>
      <c r="C69" s="13"/>
      <c r="D69" t="str">
        <f>VLOOKUP(B69,גיליון2!$A$2:$C$239,2,FALSE)</f>
        <v>41-30-01-19</v>
      </c>
      <c r="E69" t="str">
        <f>VLOOKUP(B69,גיליון2!$A$2:$C$239,3,FALSE)</f>
        <v>נכסים ולוגיסטיקה</v>
      </c>
      <c r="F69" t="s">
        <v>183</v>
      </c>
      <c r="G69" t="s">
        <v>313</v>
      </c>
      <c r="H69" t="s">
        <v>649</v>
      </c>
      <c r="I69" s="1">
        <v>45292</v>
      </c>
      <c r="J69" s="1">
        <v>45657</v>
      </c>
      <c r="K69" s="10" t="s">
        <v>464</v>
      </c>
      <c r="L69" t="s">
        <v>13</v>
      </c>
      <c r="M69" s="7">
        <v>4234.2299999999996</v>
      </c>
      <c r="N69" s="7">
        <v>2779.92</v>
      </c>
      <c r="O69" s="7">
        <v>1454.31</v>
      </c>
      <c r="P69" t="s">
        <v>14</v>
      </c>
      <c r="Q69" s="7">
        <v>4234.2299999999996</v>
      </c>
      <c r="R69" s="7">
        <v>2779.92</v>
      </c>
      <c r="S69" t="s">
        <v>150</v>
      </c>
    </row>
    <row r="70" spans="1:19" x14ac:dyDescent="0.2">
      <c r="A70">
        <v>67</v>
      </c>
      <c r="B70" s="21">
        <v>4502387729</v>
      </c>
      <c r="C70" s="13"/>
      <c r="D70" t="str">
        <f>VLOOKUP(B70,גיליון2!$A$2:$C$239,2,FALSE)</f>
        <v>41-30-01-19</v>
      </c>
      <c r="E70" t="str">
        <f>VLOOKUP(B70,גיליון2!$A$2:$C$239,3,FALSE)</f>
        <v>נכסים ולוגיסטיקה</v>
      </c>
      <c r="F70" t="s">
        <v>184</v>
      </c>
      <c r="G70" t="s">
        <v>314</v>
      </c>
      <c r="H70" t="s">
        <v>650</v>
      </c>
      <c r="I70" s="1">
        <v>45235</v>
      </c>
      <c r="J70" s="1">
        <v>45657</v>
      </c>
      <c r="K70" s="10" t="s">
        <v>465</v>
      </c>
      <c r="L70" t="s">
        <v>13</v>
      </c>
      <c r="M70" s="7">
        <v>7326.15</v>
      </c>
      <c r="N70" s="7">
        <v>5643.05</v>
      </c>
      <c r="O70" s="7">
        <v>2538.15</v>
      </c>
      <c r="P70" t="s">
        <v>14</v>
      </c>
      <c r="Q70" s="7">
        <v>7326.15</v>
      </c>
      <c r="R70" s="7">
        <v>4788</v>
      </c>
      <c r="S70" t="s">
        <v>150</v>
      </c>
    </row>
    <row r="71" spans="1:19" x14ac:dyDescent="0.2">
      <c r="A71">
        <v>68</v>
      </c>
      <c r="B71" s="21">
        <v>4502391312</v>
      </c>
      <c r="C71" s="13"/>
      <c r="D71" t="str">
        <f>VLOOKUP(B71,גיליון2!$A$2:$C$239,2,FALSE)</f>
        <v>41-30-01-21</v>
      </c>
      <c r="E71" t="str">
        <f>VLOOKUP(B71,גיליון2!$A$2:$C$239,3,FALSE)</f>
        <v>ממונה על התאגידים</v>
      </c>
      <c r="F71" t="s">
        <v>185</v>
      </c>
      <c r="G71" t="s">
        <v>315</v>
      </c>
      <c r="H71" t="s">
        <v>415</v>
      </c>
      <c r="I71" s="1">
        <v>44630</v>
      </c>
      <c r="J71" s="1">
        <v>45657</v>
      </c>
      <c r="K71" s="10" t="s">
        <v>466</v>
      </c>
      <c r="L71" t="s">
        <v>13</v>
      </c>
      <c r="M71" s="7">
        <v>36683.01</v>
      </c>
      <c r="N71" s="7">
        <v>23390.639999999999</v>
      </c>
      <c r="O71" s="7">
        <v>13292.37</v>
      </c>
      <c r="P71" t="s">
        <v>555</v>
      </c>
      <c r="Q71" s="7">
        <v>36683.01</v>
      </c>
      <c r="R71" s="7">
        <v>23390.639999999999</v>
      </c>
      <c r="S71" t="s">
        <v>150</v>
      </c>
    </row>
    <row r="72" spans="1:19" x14ac:dyDescent="0.2">
      <c r="A72">
        <v>69</v>
      </c>
      <c r="B72" s="21">
        <v>4502391274</v>
      </c>
      <c r="C72" s="13"/>
      <c r="D72" t="str">
        <f>VLOOKUP(B72,גיליון2!$A$2:$C$239,2,FALSE)</f>
        <v>41-30-01-20</v>
      </c>
      <c r="E72" t="str">
        <f>VLOOKUP(B72,גיליון2!$A$2:$C$239,3,FALSE)</f>
        <v>משאבי אנוש והדרכה</v>
      </c>
      <c r="F72" t="s">
        <v>186</v>
      </c>
      <c r="G72" t="s">
        <v>316</v>
      </c>
      <c r="H72" t="s">
        <v>599</v>
      </c>
      <c r="I72" s="1">
        <v>45206</v>
      </c>
      <c r="J72" s="1">
        <v>45571</v>
      </c>
      <c r="K72" s="10" t="s">
        <v>467</v>
      </c>
      <c r="L72" t="s">
        <v>13</v>
      </c>
      <c r="M72" s="7">
        <v>8739.9</v>
      </c>
      <c r="N72" s="7">
        <v>5535.27</v>
      </c>
      <c r="O72" s="7">
        <v>3204.63</v>
      </c>
      <c r="P72" t="s">
        <v>25</v>
      </c>
      <c r="Q72" s="7">
        <v>8739.9</v>
      </c>
      <c r="R72" s="7">
        <v>5535.27</v>
      </c>
      <c r="S72" t="s">
        <v>150</v>
      </c>
    </row>
    <row r="73" spans="1:19" x14ac:dyDescent="0.2">
      <c r="A73">
        <v>70</v>
      </c>
      <c r="B73" s="21">
        <v>4502401842</v>
      </c>
      <c r="C73" s="13"/>
      <c r="D73" t="str">
        <f>VLOOKUP(B73,גיליון2!$A$2:$C$239,2,FALSE)</f>
        <v>73-30-01-25</v>
      </c>
      <c r="E73" t="str">
        <f>VLOOKUP(B73,גיליון2!$A$2:$C$239,3,FALSE)</f>
        <v>אגף התפלה</v>
      </c>
      <c r="F73" t="s">
        <v>187</v>
      </c>
      <c r="G73" t="s">
        <v>317</v>
      </c>
      <c r="H73" t="s">
        <v>651</v>
      </c>
      <c r="I73" s="1">
        <v>44551</v>
      </c>
      <c r="J73" s="1">
        <v>45657</v>
      </c>
      <c r="K73" s="25" t="s">
        <v>589</v>
      </c>
      <c r="L73" t="s">
        <v>13</v>
      </c>
      <c r="M73" s="7">
        <v>29259.360000000001</v>
      </c>
      <c r="N73" s="7">
        <v>15125.29</v>
      </c>
      <c r="O73" s="7">
        <v>14134.07</v>
      </c>
      <c r="P73" t="s">
        <v>36</v>
      </c>
      <c r="Q73" s="7">
        <v>29259.360000000001</v>
      </c>
      <c r="R73" s="7">
        <v>15125.29</v>
      </c>
      <c r="S73" t="s">
        <v>150</v>
      </c>
    </row>
    <row r="74" spans="1:19" x14ac:dyDescent="0.2">
      <c r="A74">
        <v>71</v>
      </c>
      <c r="B74" s="21">
        <v>4502390820</v>
      </c>
      <c r="C74" s="13"/>
      <c r="D74" t="str">
        <f>VLOOKUP(B74,גיליון2!$A$2:$C$239,2,FALSE)</f>
        <v>41-30-01-36</v>
      </c>
      <c r="E74" t="str">
        <f>VLOOKUP(B74,גיליון2!$A$2:$C$239,3,FALSE)</f>
        <v>חשבות</v>
      </c>
      <c r="F74" t="s">
        <v>188</v>
      </c>
      <c r="G74" t="s">
        <v>318</v>
      </c>
      <c r="H74" t="s">
        <v>652</v>
      </c>
      <c r="I74" s="1">
        <v>44927</v>
      </c>
      <c r="J74" s="1">
        <v>45657</v>
      </c>
      <c r="K74" s="10">
        <v>500100136</v>
      </c>
      <c r="L74" t="s">
        <v>13</v>
      </c>
      <c r="M74" s="7">
        <v>50000</v>
      </c>
      <c r="N74" s="7">
        <v>25720</v>
      </c>
      <c r="O74" s="7">
        <v>24280</v>
      </c>
      <c r="P74" t="s">
        <v>556</v>
      </c>
      <c r="Q74" s="7">
        <v>50000</v>
      </c>
      <c r="R74" s="7">
        <v>25720</v>
      </c>
      <c r="S74" t="s">
        <v>150</v>
      </c>
    </row>
    <row r="75" spans="1:19" x14ac:dyDescent="0.2">
      <c r="A75">
        <v>72</v>
      </c>
      <c r="B75" s="21">
        <v>4502402065</v>
      </c>
      <c r="C75" s="13"/>
      <c r="D75" t="str">
        <f>VLOOKUP(B75,גיליון2!$A$2:$C$239,2,FALSE)</f>
        <v>41-30-01-10</v>
      </c>
      <c r="E75" t="str">
        <f>VLOOKUP(B75,גיליון2!$A$2:$C$239,3,FALSE)</f>
        <v>נכסים ולוגיסטיקה</v>
      </c>
      <c r="F75" t="s">
        <v>98</v>
      </c>
      <c r="G75" t="s">
        <v>97</v>
      </c>
      <c r="H75" t="s">
        <v>653</v>
      </c>
      <c r="I75" s="1">
        <v>45292</v>
      </c>
      <c r="J75" s="1">
        <v>45473</v>
      </c>
      <c r="K75" s="10" t="s">
        <v>99</v>
      </c>
      <c r="L75" t="s">
        <v>13</v>
      </c>
      <c r="M75" s="7">
        <v>5007.51</v>
      </c>
      <c r="N75" s="7">
        <v>3575.01</v>
      </c>
      <c r="O75" s="7">
        <v>2503.75</v>
      </c>
      <c r="P75" t="s">
        <v>14</v>
      </c>
      <c r="Q75" s="7">
        <v>5007.51</v>
      </c>
      <c r="R75" s="7">
        <v>2503.7600000000002</v>
      </c>
      <c r="S75" t="s">
        <v>150</v>
      </c>
    </row>
    <row r="76" spans="1:19" x14ac:dyDescent="0.2">
      <c r="A76">
        <v>73</v>
      </c>
      <c r="B76" s="21">
        <v>4502402024</v>
      </c>
      <c r="C76" s="13"/>
      <c r="D76" t="str">
        <f>VLOOKUP(B76,גיליון2!$A$2:$C$239,2,FALSE)</f>
        <v>41-30-01-10</v>
      </c>
      <c r="E76" t="str">
        <f>VLOOKUP(B76,גיליון2!$A$2:$C$239,3,FALSE)</f>
        <v>נכסים ולוגיסטיקה</v>
      </c>
      <c r="F76" t="s">
        <v>189</v>
      </c>
      <c r="G76" t="s">
        <v>319</v>
      </c>
      <c r="H76" t="s">
        <v>654</v>
      </c>
      <c r="I76" s="1">
        <v>45292</v>
      </c>
      <c r="J76" s="1">
        <v>45473</v>
      </c>
      <c r="K76" s="10" t="s">
        <v>468</v>
      </c>
      <c r="L76" t="s">
        <v>13</v>
      </c>
      <c r="M76" s="7">
        <v>117065.92</v>
      </c>
      <c r="N76" s="7">
        <v>53560.46</v>
      </c>
      <c r="O76" s="7">
        <v>63505.46</v>
      </c>
      <c r="P76" t="s">
        <v>14</v>
      </c>
      <c r="Q76" s="7">
        <v>117065.92</v>
      </c>
      <c r="R76" s="7">
        <v>53560.480000000003</v>
      </c>
      <c r="S76" t="s">
        <v>150</v>
      </c>
    </row>
    <row r="77" spans="1:19" x14ac:dyDescent="0.2">
      <c r="A77">
        <v>74</v>
      </c>
      <c r="B77" s="21">
        <v>4502415093</v>
      </c>
      <c r="C77" s="13"/>
      <c r="D77" t="str">
        <f>VLOOKUP(B77,גיליון2!$A$2:$C$239,2,FALSE)</f>
        <v>73-30-01-03</v>
      </c>
      <c r="E77" t="str">
        <f>VLOOKUP(B77,גיליון2!$A$2:$C$239,3,FALSE)</f>
        <v>ח. השירות ההידרולוגי</v>
      </c>
      <c r="F77" t="s">
        <v>190</v>
      </c>
      <c r="G77" t="s">
        <v>320</v>
      </c>
      <c r="H77" t="s">
        <v>655</v>
      </c>
      <c r="I77" s="1">
        <v>45292</v>
      </c>
      <c r="J77" s="1">
        <v>45657</v>
      </c>
      <c r="K77" s="10" t="s">
        <v>469</v>
      </c>
      <c r="L77" t="s">
        <v>13</v>
      </c>
      <c r="M77" s="7">
        <v>155998.44</v>
      </c>
      <c r="N77" s="7">
        <v>64675.26</v>
      </c>
      <c r="O77" s="7">
        <v>91323.18</v>
      </c>
      <c r="P77" t="s">
        <v>26</v>
      </c>
      <c r="Q77" s="7">
        <v>155998.44</v>
      </c>
      <c r="R77" s="7">
        <v>64675.26</v>
      </c>
      <c r="S77" t="s">
        <v>150</v>
      </c>
    </row>
    <row r="78" spans="1:19" x14ac:dyDescent="0.2">
      <c r="A78">
        <v>75</v>
      </c>
      <c r="B78" s="21">
        <v>4502381026</v>
      </c>
      <c r="C78" s="13"/>
      <c r="D78" t="str">
        <f>VLOOKUP(B78,גיליון2!$A$2:$C$239,2,FALSE)</f>
        <v>73-30-01-19</v>
      </c>
      <c r="E78" t="str">
        <f>VLOOKUP(B78,גיליון2!$A$2:$C$239,3,FALSE)</f>
        <v>מפעלי מים ארציים</v>
      </c>
      <c r="F78" t="s">
        <v>191</v>
      </c>
      <c r="G78" t="s">
        <v>321</v>
      </c>
      <c r="H78" t="s">
        <v>656</v>
      </c>
      <c r="I78" s="1">
        <v>45187</v>
      </c>
      <c r="J78" s="1">
        <v>45552</v>
      </c>
      <c r="K78" s="10" t="s">
        <v>470</v>
      </c>
      <c r="L78" t="s">
        <v>13</v>
      </c>
      <c r="M78" s="7">
        <v>99806.5</v>
      </c>
      <c r="N78" s="7">
        <v>40930.11</v>
      </c>
      <c r="O78" s="7">
        <v>58876.39</v>
      </c>
      <c r="P78" t="s">
        <v>68</v>
      </c>
      <c r="Q78" s="7">
        <v>99806.5</v>
      </c>
      <c r="R78" s="7">
        <v>40930.11</v>
      </c>
      <c r="S78" t="s">
        <v>150</v>
      </c>
    </row>
    <row r="79" spans="1:19" x14ac:dyDescent="0.2">
      <c r="A79">
        <v>76</v>
      </c>
      <c r="B79" s="21">
        <v>4502390577</v>
      </c>
      <c r="C79" s="13"/>
      <c r="D79" t="str">
        <f>VLOOKUP(B79,גיליון2!$A$2:$C$239,2,FALSE)</f>
        <v>41-30-01-10</v>
      </c>
      <c r="E79" t="str">
        <f>VLOOKUP(B79,גיליון2!$A$2:$C$239,3,FALSE)</f>
        <v>נכסים ולוגיסטיקה</v>
      </c>
      <c r="F79" t="s">
        <v>192</v>
      </c>
      <c r="G79" t="s">
        <v>322</v>
      </c>
      <c r="H79" t="s">
        <v>657</v>
      </c>
      <c r="I79" s="1">
        <v>45245</v>
      </c>
      <c r="J79" s="1">
        <v>45610</v>
      </c>
      <c r="K79" s="10" t="s">
        <v>471</v>
      </c>
      <c r="L79" t="s">
        <v>13</v>
      </c>
      <c r="M79" s="7">
        <v>46660</v>
      </c>
      <c r="N79" s="7">
        <v>17597.2</v>
      </c>
      <c r="O79" s="7">
        <v>29062.799999999999</v>
      </c>
      <c r="P79" t="s">
        <v>96</v>
      </c>
      <c r="Q79" s="7">
        <v>46660</v>
      </c>
      <c r="R79" s="7">
        <v>17597.2</v>
      </c>
      <c r="S79" t="s">
        <v>150</v>
      </c>
    </row>
    <row r="80" spans="1:19" x14ac:dyDescent="0.2">
      <c r="A80">
        <v>77</v>
      </c>
      <c r="B80" s="21">
        <v>4502378690</v>
      </c>
      <c r="C80" s="13"/>
      <c r="D80" t="str">
        <f>VLOOKUP(B80,גיליון2!$A$2:$C$239,2,FALSE)</f>
        <v>41-30-01-20</v>
      </c>
      <c r="E80" t="str">
        <f>VLOOKUP(B80,גיליון2!$A$2:$C$239,3,FALSE)</f>
        <v>משאבי אנוש והדרכה</v>
      </c>
      <c r="F80" t="s">
        <v>193</v>
      </c>
      <c r="G80" t="s">
        <v>323</v>
      </c>
      <c r="H80" t="s">
        <v>658</v>
      </c>
      <c r="I80" s="1">
        <v>45211</v>
      </c>
      <c r="J80" s="1">
        <v>45576</v>
      </c>
      <c r="K80" s="10">
        <v>513240879</v>
      </c>
      <c r="L80" t="s">
        <v>13</v>
      </c>
      <c r="M80" s="7">
        <v>40000</v>
      </c>
      <c r="N80" s="7">
        <v>13965</v>
      </c>
      <c r="O80" s="7">
        <v>26000</v>
      </c>
      <c r="P80" t="s">
        <v>25</v>
      </c>
      <c r="Q80" s="7">
        <v>40000</v>
      </c>
      <c r="R80" s="7">
        <v>14000</v>
      </c>
      <c r="S80" t="s">
        <v>150</v>
      </c>
    </row>
    <row r="81" spans="1:19" x14ac:dyDescent="0.2">
      <c r="A81">
        <v>78</v>
      </c>
      <c r="B81" s="21">
        <v>4502382442</v>
      </c>
      <c r="C81" s="13"/>
      <c r="D81" t="str">
        <f>VLOOKUP(B81,גיליון2!$A$2:$C$239,2,FALSE)</f>
        <v>73-30-01-03</v>
      </c>
      <c r="E81" t="str">
        <f>VLOOKUP(B81,גיליון2!$A$2:$C$239,3,FALSE)</f>
        <v>ח. השירות ההידרולוגי</v>
      </c>
      <c r="F81" t="s">
        <v>194</v>
      </c>
      <c r="G81" t="s">
        <v>324</v>
      </c>
      <c r="H81" t="s">
        <v>659</v>
      </c>
      <c r="I81" s="1">
        <v>45228</v>
      </c>
      <c r="J81" s="1">
        <v>45322</v>
      </c>
      <c r="K81" s="10" t="s">
        <v>472</v>
      </c>
      <c r="L81" t="s">
        <v>13</v>
      </c>
      <c r="M81" s="7">
        <v>39911.040000000001</v>
      </c>
      <c r="N81" s="7">
        <v>13479.57</v>
      </c>
      <c r="O81" s="7">
        <v>26431.47</v>
      </c>
      <c r="P81" t="s">
        <v>26</v>
      </c>
      <c r="Q81" s="7">
        <v>39911.040000000001</v>
      </c>
      <c r="R81" s="7">
        <v>13479.57</v>
      </c>
      <c r="S81" t="s">
        <v>150</v>
      </c>
    </row>
    <row r="82" spans="1:19" x14ac:dyDescent="0.2">
      <c r="A82">
        <v>79</v>
      </c>
      <c r="B82" s="21">
        <v>4502405096</v>
      </c>
      <c r="C82" s="13"/>
      <c r="D82" t="str">
        <f>VLOOKUP(B82,גיליון2!$A$2:$C$239,2,FALSE)</f>
        <v>41-30-01-10</v>
      </c>
      <c r="E82" t="str">
        <f>VLOOKUP(B82,גיליון2!$A$2:$C$239,3,FALSE)</f>
        <v>נכסים ולוגיסטיקה</v>
      </c>
      <c r="F82" t="s">
        <v>195</v>
      </c>
      <c r="G82" t="s">
        <v>325</v>
      </c>
      <c r="H82" t="s">
        <v>660</v>
      </c>
      <c r="I82" s="1">
        <v>45292</v>
      </c>
      <c r="J82" s="1">
        <v>45473</v>
      </c>
      <c r="K82" s="10" t="s">
        <v>473</v>
      </c>
      <c r="L82" t="s">
        <v>13</v>
      </c>
      <c r="M82" s="7">
        <v>99660</v>
      </c>
      <c r="N82" s="7">
        <v>35552.58</v>
      </c>
      <c r="O82" s="7">
        <v>66567.75</v>
      </c>
      <c r="P82" t="s">
        <v>14</v>
      </c>
      <c r="Q82" s="7">
        <v>99660</v>
      </c>
      <c r="R82" s="7">
        <v>35569.730000000003</v>
      </c>
      <c r="S82" t="s">
        <v>150</v>
      </c>
    </row>
    <row r="83" spans="1:19" x14ac:dyDescent="0.2">
      <c r="A83">
        <v>80</v>
      </c>
      <c r="B83" s="21">
        <v>4502388712</v>
      </c>
      <c r="C83" s="13"/>
      <c r="D83" t="str">
        <f>VLOOKUP(B83,גיליון2!$A$2:$C$239,2,FALSE)</f>
        <v>73-30-01-25</v>
      </c>
      <c r="E83" t="str">
        <f>VLOOKUP(B83,גיליון2!$A$2:$C$239,3,FALSE)</f>
        <v>אגף התפלה</v>
      </c>
      <c r="F83" t="s">
        <v>158</v>
      </c>
      <c r="G83" t="s">
        <v>288</v>
      </c>
      <c r="H83" t="s">
        <v>651</v>
      </c>
      <c r="I83" s="1">
        <v>44551</v>
      </c>
      <c r="J83" s="1">
        <v>45657</v>
      </c>
      <c r="K83" s="10" t="s">
        <v>443</v>
      </c>
      <c r="L83" t="s">
        <v>13</v>
      </c>
      <c r="M83" s="7">
        <v>29250</v>
      </c>
      <c r="N83" s="7">
        <v>7985.25</v>
      </c>
      <c r="O83" s="7">
        <v>21264.75</v>
      </c>
      <c r="P83" t="s">
        <v>36</v>
      </c>
      <c r="Q83" s="7">
        <v>29250</v>
      </c>
      <c r="R83" s="7">
        <v>7985.25</v>
      </c>
      <c r="S83" t="s">
        <v>150</v>
      </c>
    </row>
    <row r="84" spans="1:19" x14ac:dyDescent="0.2">
      <c r="A84">
        <v>81</v>
      </c>
      <c r="B84" s="21">
        <v>4502377183</v>
      </c>
      <c r="C84" s="13"/>
      <c r="D84" t="str">
        <f>VLOOKUP(B84,גיליון2!$A$2:$C$239,2,FALSE)</f>
        <v>41-30-01-36</v>
      </c>
      <c r="E84" t="str">
        <f>VLOOKUP(B84,גיליון2!$A$2:$C$239,3,FALSE)</f>
        <v>חשבות</v>
      </c>
      <c r="F84" t="s">
        <v>196</v>
      </c>
      <c r="G84" t="s">
        <v>326</v>
      </c>
      <c r="H84" t="s">
        <v>661</v>
      </c>
      <c r="I84" s="1">
        <v>45118</v>
      </c>
      <c r="J84" s="1">
        <v>45560</v>
      </c>
      <c r="K84" s="10" t="s">
        <v>474</v>
      </c>
      <c r="L84" t="s">
        <v>13</v>
      </c>
      <c r="M84" s="7">
        <v>274833</v>
      </c>
      <c r="N84" s="7">
        <v>79001.38</v>
      </c>
      <c r="O84" s="7">
        <v>203508.57</v>
      </c>
      <c r="P84" t="s">
        <v>556</v>
      </c>
      <c r="Q84" s="7">
        <v>274833</v>
      </c>
      <c r="R84" s="7">
        <v>71364.53</v>
      </c>
      <c r="S84" t="s">
        <v>150</v>
      </c>
    </row>
    <row r="85" spans="1:19" x14ac:dyDescent="0.2">
      <c r="A85">
        <v>82</v>
      </c>
      <c r="B85" s="21">
        <v>4502407200</v>
      </c>
      <c r="C85" s="13"/>
      <c r="D85" t="str">
        <f>VLOOKUP(B85,גיליון2!$A$2:$C$239,2,FALSE)</f>
        <v>41-30-01-10</v>
      </c>
      <c r="E85" t="str">
        <f>VLOOKUP(B85,גיליון2!$A$2:$C$239,3,FALSE)</f>
        <v>נכסים ולוגיסטיקה</v>
      </c>
      <c r="F85" t="s">
        <v>20</v>
      </c>
      <c r="G85" t="s">
        <v>19</v>
      </c>
      <c r="H85" t="s">
        <v>662</v>
      </c>
      <c r="I85" s="1">
        <v>45292</v>
      </c>
      <c r="J85" s="1">
        <v>45657</v>
      </c>
      <c r="K85" s="10" t="s">
        <v>21</v>
      </c>
      <c r="L85" t="s">
        <v>13</v>
      </c>
      <c r="M85" s="7">
        <v>1198305.17</v>
      </c>
      <c r="N85" s="7">
        <v>337400.29</v>
      </c>
      <c r="O85" s="7">
        <v>898728.88</v>
      </c>
      <c r="P85" t="s">
        <v>14</v>
      </c>
      <c r="Q85" s="7">
        <v>1198305.17</v>
      </c>
      <c r="R85" s="7">
        <v>299576.28999999998</v>
      </c>
      <c r="S85" t="s">
        <v>150</v>
      </c>
    </row>
    <row r="86" spans="1:19" x14ac:dyDescent="0.2">
      <c r="A86">
        <v>83</v>
      </c>
      <c r="B86" s="21">
        <v>4502401527</v>
      </c>
      <c r="C86" s="13"/>
      <c r="D86" t="str">
        <f>VLOOKUP(B86,גיליון2!$A$2:$C$239,2,FALSE)</f>
        <v>41-30-01-10</v>
      </c>
      <c r="E86" t="str">
        <f>VLOOKUP(B86,גיליון2!$A$2:$C$239,3,FALSE)</f>
        <v>נכסים ולוגיסטיקה</v>
      </c>
      <c r="F86" t="s">
        <v>197</v>
      </c>
      <c r="G86" t="s">
        <v>327</v>
      </c>
      <c r="H86" t="s">
        <v>416</v>
      </c>
      <c r="I86" s="1">
        <v>45292</v>
      </c>
      <c r="J86" s="1">
        <v>45657</v>
      </c>
      <c r="K86" s="10" t="s">
        <v>475</v>
      </c>
      <c r="L86" t="s">
        <v>13</v>
      </c>
      <c r="M86" s="7">
        <v>29357.64</v>
      </c>
      <c r="N86" s="7">
        <v>8160.75</v>
      </c>
      <c r="O86" s="7">
        <v>22018.23</v>
      </c>
      <c r="P86" t="s">
        <v>14</v>
      </c>
      <c r="Q86" s="7">
        <v>29357.64</v>
      </c>
      <c r="R86" s="7">
        <v>7339.41</v>
      </c>
      <c r="S86" t="s">
        <v>150</v>
      </c>
    </row>
    <row r="87" spans="1:19" x14ac:dyDescent="0.2">
      <c r="A87">
        <v>84</v>
      </c>
      <c r="B87" s="21">
        <v>4502405176</v>
      </c>
      <c r="C87" s="13"/>
      <c r="D87" t="str">
        <f>VLOOKUP(B87,גיליון2!$A$2:$C$239,2,FALSE)</f>
        <v>41-30-01-10</v>
      </c>
      <c r="E87" t="str">
        <f>VLOOKUP(B87,גיליון2!$A$2:$C$239,3,FALSE)</f>
        <v>נכסים ולוגיסטיקה</v>
      </c>
      <c r="F87" t="s">
        <v>20</v>
      </c>
      <c r="G87" t="s">
        <v>19</v>
      </c>
      <c r="H87" t="s">
        <v>417</v>
      </c>
      <c r="I87" s="1">
        <v>45292</v>
      </c>
      <c r="J87" s="1">
        <v>45657</v>
      </c>
      <c r="K87" s="10" t="s">
        <v>21</v>
      </c>
      <c r="L87" t="s">
        <v>13</v>
      </c>
      <c r="M87" s="7">
        <v>1718115.94</v>
      </c>
      <c r="N87" s="7">
        <v>429528.99</v>
      </c>
      <c r="O87" s="7">
        <v>1288586.95</v>
      </c>
      <c r="P87" t="s">
        <v>14</v>
      </c>
      <c r="Q87" s="7">
        <v>1718115.94</v>
      </c>
      <c r="R87" s="7">
        <v>429528.99</v>
      </c>
      <c r="S87" t="s">
        <v>150</v>
      </c>
    </row>
    <row r="88" spans="1:19" x14ac:dyDescent="0.2">
      <c r="A88">
        <v>85</v>
      </c>
      <c r="B88" s="21">
        <v>4502405786</v>
      </c>
      <c r="C88" s="13"/>
      <c r="D88" t="str">
        <f>VLOOKUP(B88,גיליון2!$A$2:$C$239,2,FALSE)</f>
        <v>41-30-01-10</v>
      </c>
      <c r="E88" t="str">
        <f>VLOOKUP(B88,גיליון2!$A$2:$C$239,3,FALSE)</f>
        <v>נכסים ולוגיסטיקה</v>
      </c>
      <c r="F88" t="s">
        <v>198</v>
      </c>
      <c r="G88" t="s">
        <v>328</v>
      </c>
      <c r="H88" t="s">
        <v>663</v>
      </c>
      <c r="I88" s="1">
        <v>45292</v>
      </c>
      <c r="J88" s="1">
        <v>45565</v>
      </c>
      <c r="K88" s="10" t="s">
        <v>476</v>
      </c>
      <c r="L88" t="s">
        <v>13</v>
      </c>
      <c r="M88" s="7">
        <v>23741.64</v>
      </c>
      <c r="N88" s="7">
        <v>6531.99</v>
      </c>
      <c r="O88" s="7">
        <v>17806.23</v>
      </c>
      <c r="P88" t="s">
        <v>14</v>
      </c>
      <c r="Q88" s="7">
        <v>23741.64</v>
      </c>
      <c r="R88" s="7">
        <v>5935.41</v>
      </c>
      <c r="S88" t="s">
        <v>150</v>
      </c>
    </row>
    <row r="89" spans="1:19" x14ac:dyDescent="0.2">
      <c r="A89">
        <v>86</v>
      </c>
      <c r="B89" s="21">
        <v>4502399418</v>
      </c>
      <c r="C89" s="13"/>
      <c r="D89" t="str">
        <f>VLOOKUP(B89,גיליון2!$A$2:$C$239,2,FALSE)</f>
        <v>41-30-01-10</v>
      </c>
      <c r="E89" t="str">
        <f>VLOOKUP(B89,גיליון2!$A$2:$C$239,3,FALSE)</f>
        <v>נכסים ולוגיסטיקה</v>
      </c>
      <c r="F89" t="s">
        <v>199</v>
      </c>
      <c r="G89" t="s">
        <v>329</v>
      </c>
      <c r="H89" t="s">
        <v>664</v>
      </c>
      <c r="I89" s="1">
        <v>45292</v>
      </c>
      <c r="J89" s="1">
        <v>45382</v>
      </c>
      <c r="K89" s="10" t="s">
        <v>477</v>
      </c>
      <c r="L89" t="s">
        <v>13</v>
      </c>
      <c r="M89" s="7">
        <v>69999.929999999993</v>
      </c>
      <c r="N89" s="7">
        <v>25690.46</v>
      </c>
      <c r="O89" s="7">
        <v>52746.01</v>
      </c>
      <c r="P89" t="s">
        <v>14</v>
      </c>
      <c r="Q89" s="7">
        <v>69999.929999999993</v>
      </c>
      <c r="R89" s="7">
        <v>17253.919999999998</v>
      </c>
      <c r="S89" t="s">
        <v>150</v>
      </c>
    </row>
    <row r="90" spans="1:19" x14ac:dyDescent="0.2">
      <c r="A90">
        <v>87</v>
      </c>
      <c r="B90" s="21">
        <v>4502380382</v>
      </c>
      <c r="C90" s="13"/>
      <c r="D90" t="str">
        <f>VLOOKUP(B90,גיליון2!$A$2:$C$239,2,FALSE)</f>
        <v>41-30-01-22</v>
      </c>
      <c r="E90" t="str">
        <f>VLOOKUP(B90,גיליון2!$A$2:$C$239,3,FALSE)</f>
        <v>הסברה ודוברות</v>
      </c>
      <c r="F90" t="s">
        <v>200</v>
      </c>
      <c r="G90" t="s">
        <v>330</v>
      </c>
      <c r="H90" t="s">
        <v>665</v>
      </c>
      <c r="I90" s="1">
        <v>45207</v>
      </c>
      <c r="J90" s="1">
        <v>45572</v>
      </c>
      <c r="K90" s="10" t="s">
        <v>478</v>
      </c>
      <c r="L90" t="s">
        <v>13</v>
      </c>
      <c r="M90" s="7">
        <v>139999.85999999999</v>
      </c>
      <c r="N90" s="7">
        <v>30006.99</v>
      </c>
      <c r="O90" s="7">
        <v>109992.87</v>
      </c>
      <c r="P90" t="s">
        <v>51</v>
      </c>
      <c r="Q90" s="7">
        <v>139999.85999999999</v>
      </c>
      <c r="R90" s="7">
        <v>30006.99</v>
      </c>
      <c r="S90" t="s">
        <v>150</v>
      </c>
    </row>
    <row r="91" spans="1:19" x14ac:dyDescent="0.2">
      <c r="A91">
        <v>88</v>
      </c>
      <c r="B91" s="21">
        <v>4502399950</v>
      </c>
      <c r="C91" s="13"/>
      <c r="D91" t="str">
        <f>VLOOKUP(B91,גיליון2!$A$2:$C$239,2,FALSE)</f>
        <v>41-30-01-19</v>
      </c>
      <c r="E91" t="str">
        <f>VLOOKUP(B91,גיליון2!$A$2:$C$239,3,FALSE)</f>
        <v>נכסים ולוגיסטיקה</v>
      </c>
      <c r="F91" t="s">
        <v>201</v>
      </c>
      <c r="G91" t="s">
        <v>331</v>
      </c>
      <c r="H91" t="s">
        <v>666</v>
      </c>
      <c r="I91" s="1">
        <v>45292</v>
      </c>
      <c r="J91" s="1">
        <v>45657</v>
      </c>
      <c r="K91" s="10" t="s">
        <v>479</v>
      </c>
      <c r="L91" t="s">
        <v>13</v>
      </c>
      <c r="M91" s="7">
        <v>5000</v>
      </c>
      <c r="N91" s="7">
        <v>1000.12</v>
      </c>
      <c r="O91" s="7">
        <v>3999.88</v>
      </c>
      <c r="P91" t="s">
        <v>14</v>
      </c>
      <c r="Q91" s="7">
        <v>5000</v>
      </c>
      <c r="R91" s="7">
        <v>1000.12</v>
      </c>
      <c r="S91" t="s">
        <v>150</v>
      </c>
    </row>
    <row r="92" spans="1:19" x14ac:dyDescent="0.2">
      <c r="A92">
        <v>89</v>
      </c>
      <c r="B92" s="21">
        <v>4502409426</v>
      </c>
      <c r="C92" s="13"/>
      <c r="D92" t="str">
        <f>VLOOKUP(B92,גיליון2!$A$2:$C$239,2,FALSE)</f>
        <v>41-30-01-19</v>
      </c>
      <c r="E92" t="str">
        <f>VLOOKUP(B92,גיליון2!$A$2:$C$239,3,FALSE)</f>
        <v>נכסים ולוגיסטיקה</v>
      </c>
      <c r="F92" t="s">
        <v>23</v>
      </c>
      <c r="G92" t="s">
        <v>22</v>
      </c>
      <c r="H92" t="s">
        <v>667</v>
      </c>
      <c r="I92" s="1">
        <v>45292</v>
      </c>
      <c r="J92" s="1">
        <v>45428</v>
      </c>
      <c r="K92" s="10" t="s">
        <v>24</v>
      </c>
      <c r="L92" t="s">
        <v>13</v>
      </c>
      <c r="M92" s="7">
        <v>80719.95</v>
      </c>
      <c r="N92" s="7">
        <v>15346.86</v>
      </c>
      <c r="O92" s="7">
        <v>65373.09</v>
      </c>
      <c r="P92" t="s">
        <v>14</v>
      </c>
      <c r="Q92" s="7">
        <v>80719.95</v>
      </c>
      <c r="R92" s="7">
        <v>0</v>
      </c>
      <c r="S92" t="s">
        <v>150</v>
      </c>
    </row>
    <row r="93" spans="1:19" x14ac:dyDescent="0.2">
      <c r="A93">
        <v>90</v>
      </c>
      <c r="B93" s="21">
        <v>4502409397</v>
      </c>
      <c r="C93" s="13"/>
      <c r="D93" t="str">
        <f>VLOOKUP(B93,גיליון2!$A$2:$C$239,2,FALSE)</f>
        <v>41-30-01-19</v>
      </c>
      <c r="E93" t="str">
        <f>VLOOKUP(B93,גיליון2!$A$2:$C$239,3,FALSE)</f>
        <v>נכסים ולוגיסטיקה</v>
      </c>
      <c r="F93" t="s">
        <v>202</v>
      </c>
      <c r="G93" t="s">
        <v>332</v>
      </c>
      <c r="H93" t="s">
        <v>668</v>
      </c>
      <c r="I93" s="1">
        <v>45292</v>
      </c>
      <c r="J93" s="1">
        <v>45657</v>
      </c>
      <c r="K93" s="10" t="s">
        <v>480</v>
      </c>
      <c r="L93" t="s">
        <v>13</v>
      </c>
      <c r="M93" s="7">
        <v>1435.59</v>
      </c>
      <c r="N93" s="7">
        <v>210.37</v>
      </c>
      <c r="O93" s="7">
        <v>1225.29</v>
      </c>
      <c r="P93" t="s">
        <v>14</v>
      </c>
      <c r="Q93" s="7">
        <v>1435.59</v>
      </c>
      <c r="R93" s="7">
        <v>210.32</v>
      </c>
      <c r="S93" t="s">
        <v>150</v>
      </c>
    </row>
    <row r="94" spans="1:19" x14ac:dyDescent="0.2">
      <c r="A94">
        <v>91</v>
      </c>
      <c r="B94" s="21">
        <v>4502405998</v>
      </c>
      <c r="C94" s="13"/>
      <c r="D94" t="str">
        <f>VLOOKUP(B94,גיליון2!$A$2:$C$239,2,FALSE)</f>
        <v>41-30-01-10</v>
      </c>
      <c r="E94" t="str">
        <f>VLOOKUP(B94,גיליון2!$A$2:$C$239,3,FALSE)</f>
        <v>נכסים ולוגיסטיקה</v>
      </c>
      <c r="F94" t="s">
        <v>203</v>
      </c>
      <c r="G94" t="s">
        <v>333</v>
      </c>
      <c r="H94" t="s">
        <v>418</v>
      </c>
      <c r="I94" s="1">
        <v>45292</v>
      </c>
      <c r="J94" s="1">
        <v>45657</v>
      </c>
      <c r="K94" s="10" t="s">
        <v>481</v>
      </c>
      <c r="L94" t="s">
        <v>13</v>
      </c>
      <c r="M94" s="7">
        <v>338754</v>
      </c>
      <c r="N94" s="7">
        <v>44911.99</v>
      </c>
      <c r="O94" s="7">
        <v>293842.01</v>
      </c>
      <c r="P94" t="s">
        <v>14</v>
      </c>
      <c r="Q94" s="7">
        <v>338754</v>
      </c>
      <c r="R94" s="7">
        <v>0</v>
      </c>
      <c r="S94" t="s">
        <v>150</v>
      </c>
    </row>
    <row r="95" spans="1:19" x14ac:dyDescent="0.2">
      <c r="A95">
        <v>92</v>
      </c>
      <c r="B95" s="21">
        <v>4502399395</v>
      </c>
      <c r="C95" s="13"/>
      <c r="D95" t="str">
        <f>VLOOKUP(B95,גיליון2!$A$2:$C$239,2,FALSE)</f>
        <v>41-30-01-10</v>
      </c>
      <c r="E95" t="str">
        <f>VLOOKUP(B95,גיליון2!$A$2:$C$239,3,FALSE)</f>
        <v>נכסים ולוגיסטיקה</v>
      </c>
      <c r="F95" t="s">
        <v>20</v>
      </c>
      <c r="G95" t="s">
        <v>19</v>
      </c>
      <c r="H95" t="s">
        <v>669</v>
      </c>
      <c r="I95" s="1">
        <v>45292</v>
      </c>
      <c r="J95" s="1">
        <v>45657</v>
      </c>
      <c r="K95" s="10" t="s">
        <v>21</v>
      </c>
      <c r="L95" t="s">
        <v>13</v>
      </c>
      <c r="M95" s="7">
        <v>235700.76</v>
      </c>
      <c r="N95" s="7">
        <v>33915.449999999997</v>
      </c>
      <c r="O95" s="7">
        <v>205910.99</v>
      </c>
      <c r="P95" t="s">
        <v>14</v>
      </c>
      <c r="Q95" s="7">
        <v>235700.76</v>
      </c>
      <c r="R95" s="7">
        <v>31191.47</v>
      </c>
      <c r="S95" t="s">
        <v>150</v>
      </c>
    </row>
    <row r="96" spans="1:19" x14ac:dyDescent="0.2">
      <c r="A96">
        <v>93</v>
      </c>
      <c r="B96" s="21">
        <v>4502394347</v>
      </c>
      <c r="C96" s="13"/>
      <c r="D96" t="str">
        <f>VLOOKUP(B96,גיליון2!$A$2:$C$239,2,FALSE)</f>
        <v>41-30-01-19</v>
      </c>
      <c r="E96" t="str">
        <f>VLOOKUP(B96,גיליון2!$A$2:$C$239,3,FALSE)</f>
        <v>נכסים ולוגיסטיקה</v>
      </c>
      <c r="F96" t="s">
        <v>202</v>
      </c>
      <c r="G96" t="s">
        <v>332</v>
      </c>
      <c r="H96" t="s">
        <v>670</v>
      </c>
      <c r="I96" s="1">
        <v>45261</v>
      </c>
      <c r="J96" s="1">
        <v>45626</v>
      </c>
      <c r="K96" s="10" t="s">
        <v>480</v>
      </c>
      <c r="L96" t="s">
        <v>13</v>
      </c>
      <c r="M96" s="7">
        <v>1565.46</v>
      </c>
      <c r="N96" s="7">
        <v>190.73</v>
      </c>
      <c r="O96" s="7">
        <v>1374.76</v>
      </c>
      <c r="P96" t="s">
        <v>14</v>
      </c>
      <c r="Q96" s="7">
        <v>1565.46</v>
      </c>
      <c r="R96" s="7">
        <v>190.73</v>
      </c>
      <c r="S96" t="s">
        <v>150</v>
      </c>
    </row>
    <row r="97" spans="1:19" x14ac:dyDescent="0.2">
      <c r="A97">
        <v>94</v>
      </c>
      <c r="B97" s="21">
        <v>4502403430</v>
      </c>
      <c r="C97" s="13"/>
      <c r="D97" t="str">
        <f>VLOOKUP(B97,גיליון2!$A$2:$C$239,2,FALSE)</f>
        <v>41-30-01-19</v>
      </c>
      <c r="E97" t="str">
        <f>VLOOKUP(B97,גיליון2!$A$2:$C$239,3,FALSE)</f>
        <v>נכסים ולוגיסטיקה</v>
      </c>
      <c r="F97" t="s">
        <v>41</v>
      </c>
      <c r="G97" t="s">
        <v>40</v>
      </c>
      <c r="H97" t="s">
        <v>419</v>
      </c>
      <c r="I97" s="1">
        <v>45292</v>
      </c>
      <c r="J97" s="1">
        <v>45657</v>
      </c>
      <c r="K97" s="10" t="s">
        <v>42</v>
      </c>
      <c r="L97" t="s">
        <v>13</v>
      </c>
      <c r="M97" s="7">
        <v>153835.01</v>
      </c>
      <c r="N97" s="7">
        <v>15244.2</v>
      </c>
      <c r="O97" s="7">
        <v>138590.81</v>
      </c>
      <c r="P97" t="s">
        <v>14</v>
      </c>
      <c r="Q97" s="7">
        <v>153835.01</v>
      </c>
      <c r="R97" s="7">
        <v>15244.19</v>
      </c>
      <c r="S97" t="s">
        <v>150</v>
      </c>
    </row>
    <row r="98" spans="1:19" x14ac:dyDescent="0.2">
      <c r="A98">
        <v>95</v>
      </c>
      <c r="B98" s="21">
        <v>4502382419</v>
      </c>
      <c r="C98" s="13"/>
      <c r="D98" t="str">
        <f>VLOOKUP(B98,גיליון2!$A$2:$C$239,2,FALSE)</f>
        <v>73-30-01-05</v>
      </c>
      <c r="E98" t="str">
        <f>VLOOKUP(B98,גיליון2!$A$2:$C$239,3,FALSE)</f>
        <v>אגף מערכות מידע</v>
      </c>
      <c r="F98" t="s">
        <v>107</v>
      </c>
      <c r="G98" t="s">
        <v>106</v>
      </c>
      <c r="H98" t="s">
        <v>671</v>
      </c>
      <c r="I98" s="1">
        <v>45221</v>
      </c>
      <c r="J98" s="1">
        <v>45838</v>
      </c>
      <c r="K98" s="10" t="s">
        <v>108</v>
      </c>
      <c r="L98" t="s">
        <v>13</v>
      </c>
      <c r="M98" s="7">
        <v>27533.71</v>
      </c>
      <c r="N98" s="7">
        <v>2701.55</v>
      </c>
      <c r="O98" s="7">
        <v>24832.13</v>
      </c>
      <c r="P98" t="s">
        <v>12</v>
      </c>
      <c r="Q98" s="7">
        <v>27533.71</v>
      </c>
      <c r="R98" s="7">
        <v>2701.56</v>
      </c>
      <c r="S98" t="s">
        <v>150</v>
      </c>
    </row>
    <row r="99" spans="1:19" x14ac:dyDescent="0.2">
      <c r="A99">
        <v>96</v>
      </c>
      <c r="B99" s="21">
        <v>4502394315</v>
      </c>
      <c r="C99" s="13"/>
      <c r="D99" t="str">
        <f>VLOOKUP(B99,גיליון2!$A$2:$C$239,2,FALSE)</f>
        <v>41-30-01-19</v>
      </c>
      <c r="E99" t="str">
        <f>VLOOKUP(B99,גיליון2!$A$2:$C$239,3,FALSE)</f>
        <v>נכסים ולוגיסטיקה</v>
      </c>
      <c r="F99" t="s">
        <v>202</v>
      </c>
      <c r="G99" t="s">
        <v>332</v>
      </c>
      <c r="H99" t="s">
        <v>672</v>
      </c>
      <c r="I99" s="1">
        <v>45261</v>
      </c>
      <c r="J99" s="1">
        <v>45626</v>
      </c>
      <c r="K99" s="10" t="s">
        <v>480</v>
      </c>
      <c r="L99" t="s">
        <v>13</v>
      </c>
      <c r="M99" s="7">
        <v>1565.46</v>
      </c>
      <c r="N99" s="7">
        <v>149.55000000000001</v>
      </c>
      <c r="O99" s="7">
        <v>1416.29</v>
      </c>
      <c r="P99" t="s">
        <v>14</v>
      </c>
      <c r="Q99" s="7">
        <v>1565.46</v>
      </c>
      <c r="R99" s="7">
        <v>149.19</v>
      </c>
      <c r="S99" t="s">
        <v>150</v>
      </c>
    </row>
    <row r="100" spans="1:19" x14ac:dyDescent="0.2">
      <c r="A100">
        <v>97</v>
      </c>
      <c r="B100" s="21">
        <v>4502387756</v>
      </c>
      <c r="C100" s="13"/>
      <c r="D100" t="str">
        <f>VLOOKUP(B100,גיליון2!$A$2:$C$239,2,FALSE)</f>
        <v>73-30-01-05</v>
      </c>
      <c r="E100" t="str">
        <f>VLOOKUP(B100,גיליון2!$A$2:$C$239,3,FALSE)</f>
        <v>אגף מערכות מידע</v>
      </c>
      <c r="F100" t="s">
        <v>204</v>
      </c>
      <c r="G100" t="s">
        <v>334</v>
      </c>
      <c r="H100" t="s">
        <v>673</v>
      </c>
      <c r="I100" s="1">
        <v>45235</v>
      </c>
      <c r="J100" s="1">
        <v>45575</v>
      </c>
      <c r="K100" s="10" t="s">
        <v>482</v>
      </c>
      <c r="L100" t="s">
        <v>13</v>
      </c>
      <c r="M100" s="7">
        <v>2235.31</v>
      </c>
      <c r="N100" s="7">
        <v>186.28</v>
      </c>
      <c r="O100" s="7">
        <v>2049.0300000000002</v>
      </c>
      <c r="P100" t="s">
        <v>12</v>
      </c>
      <c r="Q100" s="7">
        <v>2235.31</v>
      </c>
      <c r="R100" s="7">
        <v>186.28</v>
      </c>
      <c r="S100" t="s">
        <v>150</v>
      </c>
    </row>
    <row r="101" spans="1:19" x14ac:dyDescent="0.2">
      <c r="A101">
        <v>98</v>
      </c>
      <c r="B101" s="21">
        <v>4502397887</v>
      </c>
      <c r="C101" s="13"/>
      <c r="D101" t="str">
        <f>VLOOKUP(B101,גיליון2!$A$2:$C$239,2,FALSE)</f>
        <v>41-30-01-19</v>
      </c>
      <c r="E101" t="str">
        <f>VLOOKUP(B101,גיליון2!$A$2:$C$239,3,FALSE)</f>
        <v>נכסים ולוגיסטיקה</v>
      </c>
      <c r="F101" t="s">
        <v>205</v>
      </c>
      <c r="G101" t="s">
        <v>335</v>
      </c>
      <c r="H101" t="s">
        <v>674</v>
      </c>
      <c r="I101" s="1">
        <v>45292</v>
      </c>
      <c r="J101" s="1">
        <v>45657</v>
      </c>
      <c r="K101" s="10" t="s">
        <v>483</v>
      </c>
      <c r="L101" t="s">
        <v>13</v>
      </c>
      <c r="M101" s="7">
        <v>10491.25</v>
      </c>
      <c r="N101" s="7">
        <v>874.27</v>
      </c>
      <c r="O101" s="7">
        <v>9616.98</v>
      </c>
      <c r="P101" t="s">
        <v>14</v>
      </c>
      <c r="Q101" s="7">
        <v>10491.25</v>
      </c>
      <c r="R101" s="7">
        <v>874.27</v>
      </c>
      <c r="S101" t="s">
        <v>150</v>
      </c>
    </row>
    <row r="102" spans="1:19" x14ac:dyDescent="0.2">
      <c r="A102">
        <v>99</v>
      </c>
      <c r="B102" s="21">
        <v>4502399384</v>
      </c>
      <c r="C102" s="13"/>
      <c r="D102" t="str">
        <f>VLOOKUP(B102,גיליון2!$A$2:$C$239,2,FALSE)</f>
        <v>41-30-01-10</v>
      </c>
      <c r="E102" t="str">
        <f>VLOOKUP(B102,גיליון2!$A$2:$C$239,3,FALSE)</f>
        <v>נכסים ולוגיסטיקה</v>
      </c>
      <c r="F102" t="s">
        <v>206</v>
      </c>
      <c r="G102" t="s">
        <v>336</v>
      </c>
      <c r="H102" t="s">
        <v>675</v>
      </c>
      <c r="I102" s="1">
        <v>45292</v>
      </c>
      <c r="J102" s="1">
        <v>45657</v>
      </c>
      <c r="K102" s="10">
        <v>500102736</v>
      </c>
      <c r="L102" t="s">
        <v>13</v>
      </c>
      <c r="M102" s="7">
        <v>128000</v>
      </c>
      <c r="N102" s="7">
        <v>9951</v>
      </c>
      <c r="O102" s="7">
        <v>118049</v>
      </c>
      <c r="P102" t="s">
        <v>14</v>
      </c>
      <c r="Q102" s="7">
        <v>128000</v>
      </c>
      <c r="R102" s="7">
        <v>0</v>
      </c>
      <c r="S102" t="s">
        <v>150</v>
      </c>
    </row>
    <row r="103" spans="1:19" x14ac:dyDescent="0.2">
      <c r="A103">
        <v>100</v>
      </c>
      <c r="B103" s="21">
        <v>4502410579</v>
      </c>
      <c r="C103" s="13"/>
      <c r="D103" t="str">
        <f>VLOOKUP(B103,גיליון2!$A$2:$C$239,2,FALSE)</f>
        <v>41-30-01-19</v>
      </c>
      <c r="E103" t="str">
        <f>VLOOKUP(B103,גיליון2!$A$2:$C$239,3,FALSE)</f>
        <v>נכסים ולוגיסטיקה</v>
      </c>
      <c r="F103" t="s">
        <v>207</v>
      </c>
      <c r="G103" t="s">
        <v>337</v>
      </c>
      <c r="H103" t="s">
        <v>676</v>
      </c>
      <c r="I103" s="1">
        <v>44927</v>
      </c>
      <c r="J103" s="1">
        <v>45414</v>
      </c>
      <c r="K103" s="10" t="s">
        <v>484</v>
      </c>
      <c r="L103" t="s">
        <v>13</v>
      </c>
      <c r="M103" s="7">
        <v>2245</v>
      </c>
      <c r="N103" s="7">
        <v>167.46</v>
      </c>
      <c r="O103" s="7">
        <v>2077.54</v>
      </c>
      <c r="P103" t="s">
        <v>14</v>
      </c>
      <c r="Q103" s="7">
        <v>2245</v>
      </c>
      <c r="R103" s="7">
        <v>167.46</v>
      </c>
      <c r="S103" t="s">
        <v>150</v>
      </c>
    </row>
    <row r="104" spans="1:19" x14ac:dyDescent="0.2">
      <c r="A104">
        <v>101</v>
      </c>
      <c r="B104" s="21">
        <v>4502405454</v>
      </c>
      <c r="C104" s="13"/>
      <c r="D104" t="str">
        <f>VLOOKUP(B104,גיליון2!$A$2:$C$239,2,FALSE)</f>
        <v>41-30-01-10</v>
      </c>
      <c r="E104" t="str">
        <f>VLOOKUP(B104,גיליון2!$A$2:$C$239,3,FALSE)</f>
        <v>נכסים ולוגיסטיקה</v>
      </c>
      <c r="F104" t="s">
        <v>208</v>
      </c>
      <c r="G104" t="s">
        <v>338</v>
      </c>
      <c r="H104" t="s">
        <v>677</v>
      </c>
      <c r="I104" s="1">
        <v>45292</v>
      </c>
      <c r="J104" s="1">
        <v>45657</v>
      </c>
      <c r="K104" s="10" t="s">
        <v>485</v>
      </c>
      <c r="L104" t="s">
        <v>13</v>
      </c>
      <c r="M104" s="7">
        <v>46372.89</v>
      </c>
      <c r="N104" s="7">
        <v>3343.59</v>
      </c>
      <c r="O104" s="7">
        <v>43029.3</v>
      </c>
      <c r="P104" t="s">
        <v>14</v>
      </c>
      <c r="Q104" s="7">
        <v>46372.89</v>
      </c>
      <c r="R104" s="7">
        <v>0</v>
      </c>
      <c r="S104" t="s">
        <v>150</v>
      </c>
    </row>
    <row r="105" spans="1:19" x14ac:dyDescent="0.2">
      <c r="A105">
        <v>102</v>
      </c>
      <c r="B105" s="21">
        <v>4502412746</v>
      </c>
      <c r="C105" s="13"/>
      <c r="D105" t="str">
        <f>VLOOKUP(B105,גיליון2!$A$2:$C$239,2,FALSE)</f>
        <v>41-30-01-19</v>
      </c>
      <c r="E105" t="str">
        <f>VLOOKUP(B105,גיליון2!$A$2:$C$239,3,FALSE)</f>
        <v>נכסים ולוגיסטיקה</v>
      </c>
      <c r="F105" t="s">
        <v>209</v>
      </c>
      <c r="G105" t="s">
        <v>339</v>
      </c>
      <c r="H105" t="s">
        <v>678</v>
      </c>
      <c r="I105" s="1">
        <v>45292</v>
      </c>
      <c r="J105" s="1">
        <v>45657</v>
      </c>
      <c r="K105" s="10" t="s">
        <v>486</v>
      </c>
      <c r="L105" t="s">
        <v>13</v>
      </c>
      <c r="M105" s="7">
        <v>40000</v>
      </c>
      <c r="N105" s="7">
        <v>2457</v>
      </c>
      <c r="O105" s="7">
        <v>37543</v>
      </c>
      <c r="P105" t="s">
        <v>14</v>
      </c>
      <c r="Q105" s="7">
        <v>40000</v>
      </c>
      <c r="R105" s="7">
        <v>2457</v>
      </c>
      <c r="S105" t="s">
        <v>150</v>
      </c>
    </row>
    <row r="106" spans="1:19" x14ac:dyDescent="0.2">
      <c r="A106">
        <v>103</v>
      </c>
      <c r="B106" s="21">
        <v>4502412737</v>
      </c>
      <c r="C106" s="13"/>
      <c r="D106" t="str">
        <f>VLOOKUP(B106,גיליון2!$A$2:$C$239,2,FALSE)</f>
        <v>41-30-01-20</v>
      </c>
      <c r="E106" t="str">
        <f>VLOOKUP(B106,גיליון2!$A$2:$C$239,3,FALSE)</f>
        <v>משאבי אנוש והדרכה</v>
      </c>
      <c r="F106" t="s">
        <v>178</v>
      </c>
      <c r="G106" t="s">
        <v>308</v>
      </c>
      <c r="H106" t="s">
        <v>679</v>
      </c>
      <c r="I106" s="1">
        <v>45292</v>
      </c>
      <c r="J106" s="1">
        <v>45657</v>
      </c>
      <c r="K106" s="10" t="s">
        <v>459</v>
      </c>
      <c r="L106" t="s">
        <v>13</v>
      </c>
      <c r="M106" s="7">
        <v>32760</v>
      </c>
      <c r="N106" s="7">
        <v>1944</v>
      </c>
      <c r="O106" s="7">
        <v>30816</v>
      </c>
      <c r="P106" t="s">
        <v>25</v>
      </c>
      <c r="Q106" s="7">
        <v>32760</v>
      </c>
      <c r="R106" s="7">
        <v>1944</v>
      </c>
      <c r="S106" t="s">
        <v>150</v>
      </c>
    </row>
    <row r="107" spans="1:19" x14ac:dyDescent="0.2">
      <c r="A107">
        <v>104</v>
      </c>
      <c r="B107" s="21">
        <v>4502392903</v>
      </c>
      <c r="C107" s="13"/>
      <c r="D107" t="str">
        <f>VLOOKUP(B107,גיליון2!$A$2:$C$239,2,FALSE)</f>
        <v>73-30-01-05</v>
      </c>
      <c r="E107" t="str">
        <f>VLOOKUP(B107,גיליון2!$A$2:$C$239,3,FALSE)</f>
        <v>אגף מערכות מידע</v>
      </c>
      <c r="F107" t="s">
        <v>210</v>
      </c>
      <c r="G107" t="s">
        <v>340</v>
      </c>
      <c r="H107" t="s">
        <v>680</v>
      </c>
      <c r="I107" s="1">
        <v>45246</v>
      </c>
      <c r="J107" s="1">
        <v>45518</v>
      </c>
      <c r="K107" s="10" t="s">
        <v>487</v>
      </c>
      <c r="L107" t="s">
        <v>13</v>
      </c>
      <c r="M107" s="7">
        <v>112722.69</v>
      </c>
      <c r="N107" s="7">
        <v>4111.7</v>
      </c>
      <c r="O107" s="7">
        <v>108610.99</v>
      </c>
      <c r="P107" t="s">
        <v>12</v>
      </c>
      <c r="Q107" s="7">
        <v>112722.69</v>
      </c>
      <c r="R107" s="7">
        <v>4111.7</v>
      </c>
      <c r="S107" t="s">
        <v>150</v>
      </c>
    </row>
    <row r="108" spans="1:19" x14ac:dyDescent="0.2">
      <c r="A108">
        <v>105</v>
      </c>
      <c r="B108" s="21">
        <v>4502399100</v>
      </c>
      <c r="C108" s="13"/>
      <c r="D108" t="str">
        <f>VLOOKUP(B108,גיליון2!$A$2:$C$239,2,FALSE)</f>
        <v>41-30-01-10</v>
      </c>
      <c r="E108" t="str">
        <f>VLOOKUP(B108,גיליון2!$A$2:$C$239,3,FALSE)</f>
        <v>נכסים ולוגיסטיקה</v>
      </c>
      <c r="F108" t="s">
        <v>211</v>
      </c>
      <c r="G108" t="s">
        <v>341</v>
      </c>
      <c r="H108" t="s">
        <v>420</v>
      </c>
      <c r="I108" s="1">
        <v>45292</v>
      </c>
      <c r="J108" s="1">
        <v>45657</v>
      </c>
      <c r="K108" s="10" t="s">
        <v>488</v>
      </c>
      <c r="L108" t="s">
        <v>13</v>
      </c>
      <c r="M108" s="7">
        <v>19890</v>
      </c>
      <c r="N108" s="7">
        <v>715.98</v>
      </c>
      <c r="O108" s="7">
        <v>19174.02</v>
      </c>
      <c r="P108" t="s">
        <v>14</v>
      </c>
      <c r="Q108" s="7">
        <v>19890</v>
      </c>
      <c r="R108" s="7">
        <v>0</v>
      </c>
      <c r="S108" t="s">
        <v>150</v>
      </c>
    </row>
    <row r="109" spans="1:19" x14ac:dyDescent="0.2">
      <c r="A109">
        <v>106</v>
      </c>
      <c r="B109" s="21">
        <v>4502399130</v>
      </c>
      <c r="C109" s="13"/>
      <c r="D109" t="str">
        <f>VLOOKUP(B109,גיליון2!$A$2:$C$239,2,FALSE)</f>
        <v>41-30-01-10</v>
      </c>
      <c r="E109" t="str">
        <f>VLOOKUP(B109,גיליון2!$A$2:$C$239,3,FALSE)</f>
        <v>נכסים ולוגיסטיקה</v>
      </c>
      <c r="F109" t="s">
        <v>212</v>
      </c>
      <c r="G109" t="s">
        <v>342</v>
      </c>
      <c r="H109" t="s">
        <v>681</v>
      </c>
      <c r="I109" s="1">
        <v>45292</v>
      </c>
      <c r="J109" s="1">
        <v>45657</v>
      </c>
      <c r="K109" s="10" t="s">
        <v>489</v>
      </c>
      <c r="L109" t="s">
        <v>13</v>
      </c>
      <c r="M109" s="7">
        <v>1170</v>
      </c>
      <c r="N109" s="7">
        <v>29.5</v>
      </c>
      <c r="O109" s="7">
        <v>1140.5</v>
      </c>
      <c r="P109" t="s">
        <v>14</v>
      </c>
      <c r="Q109" s="7">
        <v>1170</v>
      </c>
      <c r="R109" s="7">
        <v>0</v>
      </c>
      <c r="S109" t="s">
        <v>150</v>
      </c>
    </row>
    <row r="110" spans="1:19" x14ac:dyDescent="0.2">
      <c r="A110">
        <v>107</v>
      </c>
      <c r="B110" s="21">
        <v>4502405466</v>
      </c>
      <c r="C110" s="13"/>
      <c r="D110" t="str">
        <f>VLOOKUP(B110,גיליון2!$A$2:$C$239,2,FALSE)</f>
        <v>41-30-01-10</v>
      </c>
      <c r="E110" t="str">
        <f>VLOOKUP(B110,גיליון2!$A$2:$C$239,3,FALSE)</f>
        <v>נכסים ולוגיסטיקה</v>
      </c>
      <c r="F110" t="s">
        <v>213</v>
      </c>
      <c r="G110" t="s">
        <v>343</v>
      </c>
      <c r="H110" t="s">
        <v>682</v>
      </c>
      <c r="I110" s="1">
        <v>45292</v>
      </c>
      <c r="J110" s="1">
        <v>45657</v>
      </c>
      <c r="K110" s="10" t="s">
        <v>490</v>
      </c>
      <c r="L110" t="s">
        <v>13</v>
      </c>
      <c r="M110" s="7">
        <v>53820</v>
      </c>
      <c r="N110" s="7">
        <v>933.19</v>
      </c>
      <c r="O110" s="7">
        <v>52886.81</v>
      </c>
      <c r="P110" t="s">
        <v>14</v>
      </c>
      <c r="Q110" s="7">
        <v>53820</v>
      </c>
      <c r="R110" s="7">
        <v>0</v>
      </c>
      <c r="S110" t="s">
        <v>150</v>
      </c>
    </row>
    <row r="111" spans="1:19" x14ac:dyDescent="0.2">
      <c r="A111">
        <v>108</v>
      </c>
      <c r="B111" s="21">
        <v>4502377088</v>
      </c>
      <c r="C111" s="13"/>
      <c r="D111" t="str">
        <f>VLOOKUP(B111,גיליון2!$A$2:$C$239,2,FALSE)</f>
        <v>41-30-01-26</v>
      </c>
      <c r="E111" t="str">
        <f>VLOOKUP(B111,גיליון2!$A$2:$C$239,3,FALSE)</f>
        <v>חטיבת אסדרה</v>
      </c>
      <c r="F111" t="s">
        <v>214</v>
      </c>
      <c r="G111" t="s">
        <v>33</v>
      </c>
      <c r="H111" t="s">
        <v>591</v>
      </c>
      <c r="I111" s="1">
        <v>45200</v>
      </c>
      <c r="J111" s="1">
        <v>45565</v>
      </c>
      <c r="K111" s="10">
        <v>500101944</v>
      </c>
      <c r="L111" t="s">
        <v>13</v>
      </c>
      <c r="M111" s="7">
        <v>15000</v>
      </c>
      <c r="N111" s="7">
        <v>0</v>
      </c>
      <c r="O111" s="7">
        <v>15000</v>
      </c>
      <c r="P111" t="s">
        <v>55</v>
      </c>
      <c r="Q111" s="7">
        <v>15000</v>
      </c>
      <c r="R111" s="7">
        <v>0</v>
      </c>
      <c r="S111" t="s">
        <v>150</v>
      </c>
    </row>
    <row r="112" spans="1:19" x14ac:dyDescent="0.2">
      <c r="A112">
        <v>109</v>
      </c>
      <c r="B112" s="21">
        <v>4502378186</v>
      </c>
      <c r="C112" s="13"/>
      <c r="D112" t="str">
        <f>VLOOKUP(B112,גיליון2!$A$2:$C$239,2,FALSE)</f>
        <v>41-30-01-21</v>
      </c>
      <c r="E112" t="str">
        <f>VLOOKUP(B112,גיליון2!$A$2:$C$239,3,FALSE)</f>
        <v>מטה</v>
      </c>
      <c r="F112" t="s">
        <v>215</v>
      </c>
      <c r="G112" t="s">
        <v>344</v>
      </c>
      <c r="H112" t="s">
        <v>683</v>
      </c>
      <c r="I112" s="1">
        <v>45228</v>
      </c>
      <c r="J112" s="1">
        <v>45593</v>
      </c>
      <c r="K112" s="10" t="s">
        <v>491</v>
      </c>
      <c r="L112" t="s">
        <v>13</v>
      </c>
      <c r="M112" s="7">
        <v>320106.15000000002</v>
      </c>
      <c r="N112" s="7">
        <v>0</v>
      </c>
      <c r="O112" s="7">
        <v>320106.15000000002</v>
      </c>
      <c r="P112" t="s">
        <v>18</v>
      </c>
      <c r="Q112" s="7">
        <v>320106.15000000002</v>
      </c>
      <c r="R112" s="7">
        <v>0</v>
      </c>
      <c r="S112" t="s">
        <v>150</v>
      </c>
    </row>
    <row r="113" spans="1:19" x14ac:dyDescent="0.2">
      <c r="A113">
        <v>110</v>
      </c>
      <c r="B113" s="21">
        <v>4502378570</v>
      </c>
      <c r="C113" s="13"/>
      <c r="D113" t="str">
        <f>VLOOKUP(B113,גיליון2!$A$2:$C$239,2,FALSE)</f>
        <v>41-30-01-19</v>
      </c>
      <c r="E113" t="str">
        <f>VLOOKUP(B113,גיליון2!$A$2:$C$239,3,FALSE)</f>
        <v>מטה</v>
      </c>
      <c r="F113" t="s">
        <v>216</v>
      </c>
      <c r="G113" t="s">
        <v>345</v>
      </c>
      <c r="H113" t="s">
        <v>684</v>
      </c>
      <c r="I113" s="1">
        <v>45207</v>
      </c>
      <c r="J113" s="1">
        <v>45496</v>
      </c>
      <c r="K113" s="10" t="s">
        <v>492</v>
      </c>
      <c r="L113" t="s">
        <v>13</v>
      </c>
      <c r="M113" s="7">
        <v>97399.82</v>
      </c>
      <c r="N113" s="7">
        <v>0</v>
      </c>
      <c r="O113" s="7">
        <v>97399.82</v>
      </c>
      <c r="P113" t="s">
        <v>39</v>
      </c>
      <c r="Q113" s="7">
        <v>97399.82</v>
      </c>
      <c r="R113" s="7">
        <v>0</v>
      </c>
      <c r="S113" t="s">
        <v>150</v>
      </c>
    </row>
    <row r="114" spans="1:19" x14ac:dyDescent="0.2">
      <c r="A114">
        <v>111</v>
      </c>
      <c r="B114" s="21">
        <v>4502378668</v>
      </c>
      <c r="C114" s="13"/>
      <c r="D114" t="str">
        <f>VLOOKUP(B114,גיליון2!$A$2:$C$239,2,FALSE)</f>
        <v>73-30-01-25</v>
      </c>
      <c r="E114" t="str">
        <f>VLOOKUP(B114,גיליון2!$A$2:$C$239,3,FALSE)</f>
        <v>אגף התפלה</v>
      </c>
      <c r="F114" t="s">
        <v>217</v>
      </c>
      <c r="G114" t="s">
        <v>346</v>
      </c>
      <c r="H114" t="s">
        <v>685</v>
      </c>
      <c r="I114" s="1">
        <v>45292</v>
      </c>
      <c r="J114" s="1">
        <v>45657</v>
      </c>
      <c r="K114" s="10" t="s">
        <v>493</v>
      </c>
      <c r="L114" t="s">
        <v>13</v>
      </c>
      <c r="M114" s="7">
        <v>1375007.4</v>
      </c>
      <c r="N114" s="7">
        <v>0</v>
      </c>
      <c r="O114" s="7">
        <v>1375007.4</v>
      </c>
      <c r="P114" t="s">
        <v>36</v>
      </c>
      <c r="Q114" s="7">
        <v>1375007.4</v>
      </c>
      <c r="R114" s="7">
        <v>0</v>
      </c>
      <c r="S114" t="s">
        <v>150</v>
      </c>
    </row>
    <row r="115" spans="1:19" x14ac:dyDescent="0.2">
      <c r="A115">
        <v>112</v>
      </c>
      <c r="B115" s="21">
        <v>4502378679</v>
      </c>
      <c r="C115" s="13"/>
      <c r="D115" t="str">
        <f>VLOOKUP(B115,גיליון2!$A$2:$C$239,2,FALSE)</f>
        <v>73-30-01-25</v>
      </c>
      <c r="E115" t="str">
        <f>VLOOKUP(B115,גיליון2!$A$2:$C$239,3,FALSE)</f>
        <v>אגף התפלה</v>
      </c>
      <c r="F115" t="s">
        <v>45</v>
      </c>
      <c r="G115" t="s">
        <v>43</v>
      </c>
      <c r="H115" t="s">
        <v>686</v>
      </c>
      <c r="I115" s="1">
        <v>45292</v>
      </c>
      <c r="J115" s="1">
        <v>45657</v>
      </c>
      <c r="K115" s="10" t="s">
        <v>46</v>
      </c>
      <c r="L115" t="s">
        <v>13</v>
      </c>
      <c r="M115" s="7">
        <v>999999.99</v>
      </c>
      <c r="N115" s="7">
        <v>0</v>
      </c>
      <c r="O115" s="7">
        <v>999999.99</v>
      </c>
      <c r="P115" t="s">
        <v>36</v>
      </c>
      <c r="Q115" s="7">
        <v>999999.99</v>
      </c>
      <c r="R115" s="7">
        <v>0</v>
      </c>
      <c r="S115" t="s">
        <v>150</v>
      </c>
    </row>
    <row r="116" spans="1:19" x14ac:dyDescent="0.2">
      <c r="A116">
        <v>113</v>
      </c>
      <c r="B116" s="21">
        <v>4502379083</v>
      </c>
      <c r="C116" s="13"/>
      <c r="D116" t="str">
        <f>VLOOKUP(B116,גיליון2!$A$2:$C$239,2,FALSE)</f>
        <v>73-30-01-19</v>
      </c>
      <c r="E116" t="str">
        <f>VLOOKUP(B116,גיליון2!$A$2:$C$239,3,FALSE)</f>
        <v>ח. פיתוח תשתיות ביוב</v>
      </c>
      <c r="F116" t="s">
        <v>218</v>
      </c>
      <c r="G116" t="s">
        <v>347</v>
      </c>
      <c r="H116" t="s">
        <v>687</v>
      </c>
      <c r="I116" s="1">
        <v>45214</v>
      </c>
      <c r="J116" s="1">
        <v>45579</v>
      </c>
      <c r="K116" s="10" t="s">
        <v>494</v>
      </c>
      <c r="L116" t="s">
        <v>13</v>
      </c>
      <c r="M116" s="7">
        <v>49999.95</v>
      </c>
      <c r="N116" s="7">
        <v>0</v>
      </c>
      <c r="O116" s="7">
        <v>49999.95</v>
      </c>
      <c r="P116" t="s">
        <v>68</v>
      </c>
      <c r="Q116" s="7">
        <v>49999.95</v>
      </c>
      <c r="R116" s="7">
        <v>0</v>
      </c>
      <c r="S116" t="s">
        <v>150</v>
      </c>
    </row>
    <row r="117" spans="1:19" x14ac:dyDescent="0.2">
      <c r="A117">
        <v>114</v>
      </c>
      <c r="B117" s="21">
        <v>4502379323</v>
      </c>
      <c r="C117" s="13"/>
      <c r="D117" t="str">
        <f>VLOOKUP(B117,גיליון2!$A$2:$C$239,2,FALSE)</f>
        <v>73-30-01-03</v>
      </c>
      <c r="E117" t="str">
        <f>VLOOKUP(B117,גיליון2!$A$2:$C$239,3,FALSE)</f>
        <v>ח. השירות ההידרולוגי</v>
      </c>
      <c r="F117" t="s">
        <v>190</v>
      </c>
      <c r="G117" t="s">
        <v>320</v>
      </c>
      <c r="H117" t="s">
        <v>688</v>
      </c>
      <c r="I117" s="1">
        <v>45214</v>
      </c>
      <c r="J117" s="1">
        <v>45579</v>
      </c>
      <c r="K117" s="10" t="s">
        <v>469</v>
      </c>
      <c r="L117" t="s">
        <v>13</v>
      </c>
      <c r="M117" s="7">
        <v>144401.4</v>
      </c>
      <c r="N117" s="7">
        <v>0</v>
      </c>
      <c r="O117" s="7">
        <v>144401.4</v>
      </c>
      <c r="P117" t="s">
        <v>26</v>
      </c>
      <c r="Q117" s="7">
        <v>144401.4</v>
      </c>
      <c r="R117" s="7">
        <v>0</v>
      </c>
      <c r="S117" t="s">
        <v>150</v>
      </c>
    </row>
    <row r="118" spans="1:19" x14ac:dyDescent="0.2">
      <c r="A118">
        <v>115</v>
      </c>
      <c r="B118" s="21">
        <v>4502381606</v>
      </c>
      <c r="C118" s="13"/>
      <c r="D118" t="str">
        <f>VLOOKUP(B118,גיליון2!$A$2:$C$239,2,FALSE)</f>
        <v>41-30-01-20</v>
      </c>
      <c r="E118" t="str">
        <f>VLOOKUP(B118,גיליון2!$A$2:$C$239,3,FALSE)</f>
        <v>משאבי אנוש והדרכה</v>
      </c>
      <c r="F118" t="s">
        <v>219</v>
      </c>
      <c r="G118" t="s">
        <v>348</v>
      </c>
      <c r="H118" t="s">
        <v>689</v>
      </c>
      <c r="I118" s="1">
        <v>45218</v>
      </c>
      <c r="J118" s="1">
        <v>45218</v>
      </c>
      <c r="K118" s="10">
        <v>580154888</v>
      </c>
      <c r="L118" t="s">
        <v>13</v>
      </c>
      <c r="M118" s="7">
        <v>1071</v>
      </c>
      <c r="N118" s="7">
        <v>0</v>
      </c>
      <c r="O118" s="7">
        <v>1071</v>
      </c>
      <c r="P118" t="s">
        <v>25</v>
      </c>
      <c r="Q118" s="7">
        <v>1071</v>
      </c>
      <c r="R118" s="7">
        <v>0</v>
      </c>
      <c r="S118" t="s">
        <v>150</v>
      </c>
    </row>
    <row r="119" spans="1:19" x14ac:dyDescent="0.2">
      <c r="A119">
        <v>116</v>
      </c>
      <c r="B119" s="21">
        <v>4502382412</v>
      </c>
      <c r="C119" s="13"/>
      <c r="D119" t="str">
        <f>VLOOKUP(B119,גיליון2!$A$2:$C$239,2,FALSE)</f>
        <v>73-30-01-03</v>
      </c>
      <c r="E119" t="str">
        <f>VLOOKUP(B119,גיליון2!$A$2:$C$239,3,FALSE)</f>
        <v>ח. השירות ההידרולוגי</v>
      </c>
      <c r="F119" t="s">
        <v>220</v>
      </c>
      <c r="G119" t="s">
        <v>349</v>
      </c>
      <c r="H119" t="s">
        <v>690</v>
      </c>
      <c r="I119" s="1">
        <v>45200</v>
      </c>
      <c r="J119" s="1">
        <v>45565</v>
      </c>
      <c r="K119" s="10" t="s">
        <v>495</v>
      </c>
      <c r="L119" t="s">
        <v>13</v>
      </c>
      <c r="M119" s="7">
        <v>66690</v>
      </c>
      <c r="N119" s="7">
        <v>0</v>
      </c>
      <c r="O119" s="7">
        <v>66690</v>
      </c>
      <c r="P119" t="s">
        <v>26</v>
      </c>
      <c r="Q119" s="7">
        <v>66690</v>
      </c>
      <c r="R119" s="7">
        <v>0</v>
      </c>
      <c r="S119" t="s">
        <v>150</v>
      </c>
    </row>
    <row r="120" spans="1:19" x14ac:dyDescent="0.2">
      <c r="A120">
        <v>118</v>
      </c>
      <c r="B120" s="21">
        <v>4502382438</v>
      </c>
      <c r="C120" s="13"/>
      <c r="D120" t="str">
        <f>VLOOKUP(B120,גיליון2!$A$2:$C$239,2,FALSE)</f>
        <v>73-30-01-03</v>
      </c>
      <c r="E120" t="str">
        <f>VLOOKUP(B120,גיליון2!$A$2:$C$239,3,FALSE)</f>
        <v>ניטור כינרת</v>
      </c>
      <c r="F120" t="s">
        <v>221</v>
      </c>
      <c r="G120" t="s">
        <v>350</v>
      </c>
      <c r="H120" t="s">
        <v>421</v>
      </c>
      <c r="I120" s="1">
        <v>45200</v>
      </c>
      <c r="J120" s="1">
        <v>45565</v>
      </c>
      <c r="K120" s="10" t="s">
        <v>496</v>
      </c>
      <c r="L120" t="s">
        <v>13</v>
      </c>
      <c r="M120" s="7">
        <v>536352.80000000005</v>
      </c>
      <c r="N120" s="7">
        <v>0</v>
      </c>
      <c r="O120" s="7">
        <v>536352.80000000005</v>
      </c>
      <c r="P120" t="s">
        <v>50</v>
      </c>
      <c r="Q120" s="7">
        <v>536352.80000000005</v>
      </c>
      <c r="R120" s="7">
        <v>0</v>
      </c>
      <c r="S120" t="s">
        <v>150</v>
      </c>
    </row>
    <row r="121" spans="1:19" x14ac:dyDescent="0.2">
      <c r="A121">
        <v>119</v>
      </c>
      <c r="B121" s="21">
        <v>4502382446</v>
      </c>
      <c r="C121" s="13"/>
      <c r="D121" t="str">
        <f>VLOOKUP(B121,גיליון2!$A$2:$C$239,2,FALSE)</f>
        <v>41-30-01-21</v>
      </c>
      <c r="E121" t="str">
        <f>VLOOKUP(B121,גיליון2!$A$2:$C$239,3,FALSE)</f>
        <v>לשכה משפטית</v>
      </c>
      <c r="F121" t="s">
        <v>222</v>
      </c>
      <c r="G121" t="s">
        <v>351</v>
      </c>
      <c r="H121" t="s">
        <v>691</v>
      </c>
      <c r="I121" s="1">
        <v>45231</v>
      </c>
      <c r="J121" s="1">
        <v>45596</v>
      </c>
      <c r="K121" s="10" t="s">
        <v>497</v>
      </c>
      <c r="L121" t="s">
        <v>13</v>
      </c>
      <c r="M121" s="7">
        <v>54931.5</v>
      </c>
      <c r="N121" s="7">
        <v>0</v>
      </c>
      <c r="O121" s="7">
        <v>54931.5</v>
      </c>
      <c r="P121" t="s">
        <v>59</v>
      </c>
      <c r="Q121" s="7">
        <v>54931.5</v>
      </c>
      <c r="R121" s="7">
        <v>0</v>
      </c>
      <c r="S121" t="s">
        <v>150</v>
      </c>
    </row>
    <row r="122" spans="1:19" x14ac:dyDescent="0.2">
      <c r="A122">
        <v>120</v>
      </c>
      <c r="B122" s="21">
        <v>4502382641</v>
      </c>
      <c r="C122" s="13"/>
      <c r="D122" t="str">
        <f>VLOOKUP(B122,גיליון2!$A$2:$C$239,2,FALSE)</f>
        <v>41-30-01-22</v>
      </c>
      <c r="E122" t="str">
        <f>VLOOKUP(B122,גיליון2!$A$2:$C$239,3,FALSE)</f>
        <v>הסברה ודוברות</v>
      </c>
      <c r="F122" t="s">
        <v>223</v>
      </c>
      <c r="G122" t="s">
        <v>352</v>
      </c>
      <c r="H122" t="s">
        <v>692</v>
      </c>
      <c r="I122" s="1">
        <v>45257</v>
      </c>
      <c r="J122" s="1">
        <v>45351</v>
      </c>
      <c r="K122" s="10" t="s">
        <v>498</v>
      </c>
      <c r="L122" t="s">
        <v>13</v>
      </c>
      <c r="M122" s="7">
        <v>30000.01</v>
      </c>
      <c r="N122" s="7">
        <v>0</v>
      </c>
      <c r="O122" s="7">
        <v>30000.01</v>
      </c>
      <c r="P122" t="s">
        <v>34</v>
      </c>
      <c r="Q122" s="7">
        <v>30000.01</v>
      </c>
      <c r="R122" s="7">
        <v>0</v>
      </c>
      <c r="S122" t="s">
        <v>150</v>
      </c>
    </row>
    <row r="123" spans="1:19" x14ac:dyDescent="0.2">
      <c r="A123">
        <v>121</v>
      </c>
      <c r="B123" s="21">
        <v>4502383091</v>
      </c>
      <c r="C123" s="13"/>
      <c r="D123" t="str">
        <f>VLOOKUP(B123,גיליון2!$A$2:$C$239,2,FALSE)</f>
        <v>41-30-01-26</v>
      </c>
      <c r="E123" t="str">
        <f>VLOOKUP(B123,גיליון2!$A$2:$C$239,3,FALSE)</f>
        <v>ביטחון מים</v>
      </c>
      <c r="F123" t="s">
        <v>224</v>
      </c>
      <c r="G123" t="s">
        <v>353</v>
      </c>
      <c r="H123" t="s">
        <v>693</v>
      </c>
      <c r="I123" s="1">
        <v>45231</v>
      </c>
      <c r="J123" s="1">
        <v>46022</v>
      </c>
      <c r="K123" s="10" t="s">
        <v>499</v>
      </c>
      <c r="L123" t="s">
        <v>13</v>
      </c>
      <c r="M123" s="7">
        <v>20475</v>
      </c>
      <c r="N123" s="7">
        <v>0</v>
      </c>
      <c r="O123" s="7">
        <v>20475</v>
      </c>
      <c r="P123" t="s">
        <v>18</v>
      </c>
      <c r="Q123" s="7">
        <v>20475</v>
      </c>
      <c r="R123" s="7">
        <v>0</v>
      </c>
      <c r="S123" t="s">
        <v>150</v>
      </c>
    </row>
    <row r="124" spans="1:19" x14ac:dyDescent="0.2">
      <c r="A124">
        <v>122</v>
      </c>
      <c r="B124" s="21">
        <v>4502384875</v>
      </c>
      <c r="C124" s="13"/>
      <c r="D124" t="str">
        <f>VLOOKUP(B124,גיליון2!$A$2:$C$239,2,FALSE)</f>
        <v>73-30-01-03</v>
      </c>
      <c r="E124" t="str">
        <f>VLOOKUP(B124,גיליון2!$A$2:$C$239,3,FALSE)</f>
        <v>ח. השירות ההידרולוגי</v>
      </c>
      <c r="F124" t="s">
        <v>225</v>
      </c>
      <c r="G124" t="s">
        <v>354</v>
      </c>
      <c r="H124" t="s">
        <v>694</v>
      </c>
      <c r="I124" s="1">
        <v>45231</v>
      </c>
      <c r="J124" s="1">
        <v>45596</v>
      </c>
      <c r="K124" s="10" t="s">
        <v>500</v>
      </c>
      <c r="L124" t="s">
        <v>13</v>
      </c>
      <c r="M124" s="7">
        <v>537147</v>
      </c>
      <c r="N124" s="7">
        <v>0</v>
      </c>
      <c r="O124" s="7">
        <v>537147</v>
      </c>
      <c r="P124" t="s">
        <v>26</v>
      </c>
      <c r="Q124" s="7">
        <v>537147</v>
      </c>
      <c r="R124" s="7">
        <v>0</v>
      </c>
      <c r="S124" t="s">
        <v>150</v>
      </c>
    </row>
    <row r="125" spans="1:19" x14ac:dyDescent="0.2">
      <c r="A125">
        <v>123</v>
      </c>
      <c r="B125" s="21">
        <v>4502385284</v>
      </c>
      <c r="C125" s="13"/>
      <c r="D125" t="str">
        <f>VLOOKUP(B125,גיליון2!$A$2:$C$239,2,FALSE)</f>
        <v>41-30-01-20</v>
      </c>
      <c r="E125" t="str">
        <f>VLOOKUP(B125,גיליון2!$A$2:$C$239,3,FALSE)</f>
        <v>משאבי אנוש והדרכה</v>
      </c>
      <c r="F125" t="s">
        <v>226</v>
      </c>
      <c r="G125" t="s">
        <v>355</v>
      </c>
      <c r="H125" t="s">
        <v>695</v>
      </c>
      <c r="I125" s="1">
        <v>45228</v>
      </c>
      <c r="J125" s="1">
        <v>45291</v>
      </c>
      <c r="K125" s="10" t="s">
        <v>501</v>
      </c>
      <c r="L125" t="s">
        <v>13</v>
      </c>
      <c r="M125" s="7">
        <v>2515.5</v>
      </c>
      <c r="N125" s="7">
        <v>0</v>
      </c>
      <c r="O125" s="7">
        <v>2515.5</v>
      </c>
      <c r="P125" t="s">
        <v>25</v>
      </c>
      <c r="Q125" s="7">
        <v>2515.5</v>
      </c>
      <c r="R125" s="7">
        <v>0</v>
      </c>
      <c r="S125" t="s">
        <v>150</v>
      </c>
    </row>
    <row r="126" spans="1:19" x14ac:dyDescent="0.2">
      <c r="A126">
        <v>124</v>
      </c>
      <c r="B126" s="21">
        <v>4502386323</v>
      </c>
      <c r="C126" s="13"/>
      <c r="D126" t="str">
        <f>VLOOKUP(B126,גיליון2!$A$2:$C$239,2,FALSE)</f>
        <v>73-30-01-05</v>
      </c>
      <c r="E126" t="str">
        <f>VLOOKUP(B126,גיליון2!$A$2:$C$239,3,FALSE)</f>
        <v>אגף מערכות מידע</v>
      </c>
      <c r="F126" t="s">
        <v>91</v>
      </c>
      <c r="G126" t="s">
        <v>90</v>
      </c>
      <c r="H126" t="s">
        <v>697</v>
      </c>
      <c r="I126" s="1">
        <v>45230</v>
      </c>
      <c r="J126" s="1">
        <v>46934</v>
      </c>
      <c r="K126" s="10" t="s">
        <v>92</v>
      </c>
      <c r="L126" t="s">
        <v>13</v>
      </c>
      <c r="M126" s="7">
        <v>4607.6899999999996</v>
      </c>
      <c r="N126" s="7">
        <v>0</v>
      </c>
      <c r="O126" s="7">
        <v>4607.6899999999996</v>
      </c>
      <c r="P126" t="s">
        <v>12</v>
      </c>
      <c r="Q126" s="7">
        <v>4607.6899999999996</v>
      </c>
      <c r="R126" s="7">
        <v>0</v>
      </c>
      <c r="S126" t="s">
        <v>150</v>
      </c>
    </row>
    <row r="127" spans="1:19" x14ac:dyDescent="0.2">
      <c r="A127">
        <v>125</v>
      </c>
      <c r="B127" s="21">
        <v>4502386906</v>
      </c>
      <c r="C127" s="13"/>
      <c r="D127" t="str">
        <f>VLOOKUP(B127,גיליון2!$A$2:$C$239,2,FALSE)</f>
        <v>73-30-01-05</v>
      </c>
      <c r="E127" t="str">
        <f>VLOOKUP(B127,גיליון2!$A$2:$C$239,3,FALSE)</f>
        <v>אגף מערכות מידע</v>
      </c>
      <c r="F127" t="s">
        <v>91</v>
      </c>
      <c r="G127" t="s">
        <v>90</v>
      </c>
      <c r="H127" t="s">
        <v>696</v>
      </c>
      <c r="I127" s="1">
        <v>45231</v>
      </c>
      <c r="J127" s="1">
        <v>45291</v>
      </c>
      <c r="K127" s="10" t="s">
        <v>92</v>
      </c>
      <c r="L127" t="s">
        <v>13</v>
      </c>
      <c r="M127" s="7">
        <v>1977.3</v>
      </c>
      <c r="N127" s="7">
        <v>0</v>
      </c>
      <c r="O127" s="7">
        <v>1977.3</v>
      </c>
      <c r="P127" t="s">
        <v>12</v>
      </c>
      <c r="Q127" s="7">
        <v>1977.3</v>
      </c>
      <c r="R127" s="7">
        <v>0</v>
      </c>
      <c r="S127" t="s">
        <v>150</v>
      </c>
    </row>
    <row r="128" spans="1:19" x14ac:dyDescent="0.2">
      <c r="A128">
        <v>126</v>
      </c>
      <c r="B128" s="21">
        <v>4502390053</v>
      </c>
      <c r="C128" s="13"/>
      <c r="D128" t="str">
        <f>VLOOKUP(B128,גיליון2!$A$2:$C$239,2,FALSE)</f>
        <v>73-30-01-03</v>
      </c>
      <c r="E128" t="str">
        <f>VLOOKUP(B128,גיליון2!$A$2:$C$239,3,FALSE)</f>
        <v>ח. השירות ההידרולוגי</v>
      </c>
      <c r="F128" t="s">
        <v>227</v>
      </c>
      <c r="G128" t="s">
        <v>356</v>
      </c>
      <c r="H128" t="s">
        <v>698</v>
      </c>
      <c r="I128" s="1">
        <v>45261</v>
      </c>
      <c r="J128" s="1">
        <v>45473</v>
      </c>
      <c r="K128" s="10" t="s">
        <v>502</v>
      </c>
      <c r="L128" t="s">
        <v>13</v>
      </c>
      <c r="M128" s="7">
        <v>23000</v>
      </c>
      <c r="N128" s="7">
        <v>0</v>
      </c>
      <c r="O128" s="7">
        <v>23000</v>
      </c>
      <c r="P128" t="s">
        <v>557</v>
      </c>
      <c r="Q128" s="7">
        <v>23000</v>
      </c>
      <c r="R128" s="7">
        <v>0</v>
      </c>
      <c r="S128" t="s">
        <v>150</v>
      </c>
    </row>
    <row r="129" spans="1:19" x14ac:dyDescent="0.2">
      <c r="A129">
        <v>127</v>
      </c>
      <c r="B129" s="21">
        <v>4502390275</v>
      </c>
      <c r="C129" s="13"/>
      <c r="D129" t="str">
        <f>VLOOKUP(B129,גיליון2!$A$2:$C$239,2,FALSE)</f>
        <v>41-30-01-21</v>
      </c>
      <c r="E129" t="str">
        <f>VLOOKUP(B129,גיליון2!$A$2:$C$239,3,FALSE)</f>
        <v>מטה</v>
      </c>
      <c r="F129" t="s">
        <v>228</v>
      </c>
      <c r="G129" t="s">
        <v>357</v>
      </c>
      <c r="H129" t="s">
        <v>699</v>
      </c>
      <c r="I129" s="1">
        <v>45292</v>
      </c>
      <c r="J129" s="1">
        <v>45657</v>
      </c>
      <c r="K129" s="10" t="s">
        <v>503</v>
      </c>
      <c r="L129" t="s">
        <v>13</v>
      </c>
      <c r="M129" s="7">
        <v>30432</v>
      </c>
      <c r="N129" s="7">
        <v>0</v>
      </c>
      <c r="O129" s="7">
        <v>30432</v>
      </c>
      <c r="P129" t="s">
        <v>39</v>
      </c>
      <c r="Q129" s="7">
        <v>30432</v>
      </c>
      <c r="R129" s="7">
        <v>0</v>
      </c>
      <c r="S129" t="s">
        <v>150</v>
      </c>
    </row>
    <row r="130" spans="1:19" x14ac:dyDescent="0.2">
      <c r="A130">
        <v>128</v>
      </c>
      <c r="B130" s="21">
        <v>4502390314</v>
      </c>
      <c r="C130" s="13"/>
      <c r="D130" t="str">
        <f>VLOOKUP(B130,גיליון2!$A$2:$C$239,2,FALSE)</f>
        <v>73-30-01-05</v>
      </c>
      <c r="E130" t="str">
        <f>VLOOKUP(B130,גיליון2!$A$2:$C$239,3,FALSE)</f>
        <v>אגף מערכות מידע</v>
      </c>
      <c r="F130" t="s">
        <v>73</v>
      </c>
      <c r="G130" t="s">
        <v>72</v>
      </c>
      <c r="H130" t="s">
        <v>700</v>
      </c>
      <c r="I130" s="1">
        <v>45261</v>
      </c>
      <c r="J130" s="1">
        <v>45444</v>
      </c>
      <c r="K130" s="10" t="s">
        <v>74</v>
      </c>
      <c r="L130" t="s">
        <v>13</v>
      </c>
      <c r="M130" s="7">
        <v>35097.89</v>
      </c>
      <c r="N130" s="7">
        <v>0</v>
      </c>
      <c r="O130" s="7">
        <v>35097.89</v>
      </c>
      <c r="P130" t="s">
        <v>12</v>
      </c>
      <c r="Q130" s="7">
        <v>35097.89</v>
      </c>
      <c r="R130" s="7">
        <v>0</v>
      </c>
      <c r="S130" t="s">
        <v>150</v>
      </c>
    </row>
    <row r="131" spans="1:19" x14ac:dyDescent="0.2">
      <c r="A131">
        <v>129</v>
      </c>
      <c r="B131" s="21">
        <v>4502390814</v>
      </c>
      <c r="C131" s="13"/>
      <c r="D131" t="str">
        <f>VLOOKUP(B131,גיליון2!$A$2:$C$239,2,FALSE)</f>
        <v>41-30-01-19</v>
      </c>
      <c r="E131" t="str">
        <f>VLOOKUP(B131,גיליון2!$A$2:$C$239,3,FALSE)</f>
        <v>משאבי אנוש והדרכה</v>
      </c>
      <c r="F131" t="s">
        <v>229</v>
      </c>
      <c r="G131" t="s">
        <v>358</v>
      </c>
      <c r="H131" t="s">
        <v>701</v>
      </c>
      <c r="I131" s="1">
        <v>45292</v>
      </c>
      <c r="J131" s="1">
        <v>45657</v>
      </c>
      <c r="K131" s="10" t="s">
        <v>504</v>
      </c>
      <c r="L131" t="s">
        <v>13</v>
      </c>
      <c r="M131" s="7">
        <v>78000.39</v>
      </c>
      <c r="N131" s="7">
        <v>0</v>
      </c>
      <c r="O131" s="7">
        <v>78000.39</v>
      </c>
      <c r="P131" t="s">
        <v>556</v>
      </c>
      <c r="Q131" s="7">
        <v>78000.39</v>
      </c>
      <c r="R131" s="7">
        <v>0</v>
      </c>
      <c r="S131" t="s">
        <v>150</v>
      </c>
    </row>
    <row r="132" spans="1:19" x14ac:dyDescent="0.2">
      <c r="A132">
        <v>130</v>
      </c>
      <c r="B132" s="21">
        <v>4502391012</v>
      </c>
      <c r="C132" s="13"/>
      <c r="D132" t="str">
        <f>VLOOKUP(B132,גיליון2!$A$2:$C$239,2,FALSE)</f>
        <v>73-30-01-05</v>
      </c>
      <c r="E132" t="str">
        <f>VLOOKUP(B132,גיליון2!$A$2:$C$239,3,FALSE)</f>
        <v>אגף מערכות מידע</v>
      </c>
      <c r="F132" t="s">
        <v>230</v>
      </c>
      <c r="G132" t="s">
        <v>359</v>
      </c>
      <c r="H132" t="s">
        <v>702</v>
      </c>
      <c r="I132" s="1">
        <v>45292</v>
      </c>
      <c r="J132" s="1">
        <v>45657</v>
      </c>
      <c r="K132" s="10" t="s">
        <v>505</v>
      </c>
      <c r="L132" t="s">
        <v>13</v>
      </c>
      <c r="M132" s="7">
        <v>84377.48</v>
      </c>
      <c r="N132" s="7">
        <v>0</v>
      </c>
      <c r="O132" s="7">
        <v>84377.48</v>
      </c>
      <c r="P132" t="s">
        <v>12</v>
      </c>
      <c r="Q132" s="7">
        <v>84377.48</v>
      </c>
      <c r="R132" s="7">
        <v>0</v>
      </c>
      <c r="S132" t="s">
        <v>150</v>
      </c>
    </row>
    <row r="133" spans="1:19" x14ac:dyDescent="0.2">
      <c r="A133">
        <v>131</v>
      </c>
      <c r="B133" s="21">
        <v>4502391264</v>
      </c>
      <c r="C133" s="13"/>
      <c r="D133" t="str">
        <f>VLOOKUP(B133,גיליון2!$A$2:$C$239,2,FALSE)</f>
        <v>73-30-01-05</v>
      </c>
      <c r="E133" t="str">
        <f>VLOOKUP(B133,גיליון2!$A$2:$C$239,3,FALSE)</f>
        <v>אגף מערכות מידע</v>
      </c>
      <c r="F133" t="s">
        <v>113</v>
      </c>
      <c r="G133" t="s">
        <v>112</v>
      </c>
      <c r="H133" t="s">
        <v>703</v>
      </c>
      <c r="I133" s="1">
        <v>45244</v>
      </c>
      <c r="J133" s="1">
        <v>45351</v>
      </c>
      <c r="K133" s="10" t="s">
        <v>114</v>
      </c>
      <c r="L133" t="s">
        <v>13</v>
      </c>
      <c r="M133" s="7">
        <v>11044.69</v>
      </c>
      <c r="N133" s="7">
        <v>0</v>
      </c>
      <c r="O133" s="7">
        <v>8945.48</v>
      </c>
      <c r="P133" t="s">
        <v>12</v>
      </c>
      <c r="Q133" s="7">
        <v>11044.69</v>
      </c>
      <c r="R133" s="7">
        <v>0</v>
      </c>
      <c r="S133" t="s">
        <v>150</v>
      </c>
    </row>
    <row r="134" spans="1:19" x14ac:dyDescent="0.2">
      <c r="A134">
        <v>132</v>
      </c>
      <c r="B134" s="21">
        <v>4502394564</v>
      </c>
      <c r="C134" s="13"/>
      <c r="D134" t="str">
        <f>VLOOKUP(B134,גיליון2!$A$2:$C$239,2,FALSE)</f>
        <v>73-30-01-25</v>
      </c>
      <c r="E134" t="str">
        <f>VLOOKUP(B134,גיליון2!$A$2:$C$239,3,FALSE)</f>
        <v>אגף התפלה</v>
      </c>
      <c r="F134" t="s">
        <v>116</v>
      </c>
      <c r="G134" t="s">
        <v>115</v>
      </c>
      <c r="H134" t="s">
        <v>704</v>
      </c>
      <c r="I134" s="1">
        <v>45261</v>
      </c>
      <c r="J134" s="1">
        <v>45626</v>
      </c>
      <c r="K134" s="10" t="s">
        <v>117</v>
      </c>
      <c r="L134" t="s">
        <v>13</v>
      </c>
      <c r="M134" s="7">
        <v>73095.34</v>
      </c>
      <c r="N134" s="7">
        <v>0</v>
      </c>
      <c r="O134" s="7">
        <v>73095.34</v>
      </c>
      <c r="P134" t="s">
        <v>36</v>
      </c>
      <c r="Q134" s="7">
        <v>73095.34</v>
      </c>
      <c r="R134" s="7">
        <v>0</v>
      </c>
      <c r="S134" t="s">
        <v>150</v>
      </c>
    </row>
    <row r="135" spans="1:19" x14ac:dyDescent="0.2">
      <c r="A135">
        <v>133</v>
      </c>
      <c r="B135" s="21">
        <v>4502395776</v>
      </c>
      <c r="C135" s="13"/>
      <c r="D135" t="str">
        <f>VLOOKUP(B135,גיליון2!$A$2:$C$239,2,FALSE)</f>
        <v>73-30-01-03</v>
      </c>
      <c r="E135" t="str">
        <f>VLOOKUP(B135,גיליון2!$A$2:$C$239,3,FALSE)</f>
        <v>ח. השירות ההידרולוגי</v>
      </c>
      <c r="F135" t="s">
        <v>231</v>
      </c>
      <c r="G135" t="s">
        <v>360</v>
      </c>
      <c r="H135" t="s">
        <v>705</v>
      </c>
      <c r="I135" s="1">
        <v>45261</v>
      </c>
      <c r="J135" s="1">
        <v>46052</v>
      </c>
      <c r="K135" s="10" t="s">
        <v>506</v>
      </c>
      <c r="L135" t="s">
        <v>13</v>
      </c>
      <c r="M135" s="7">
        <v>409500</v>
      </c>
      <c r="N135" s="7">
        <v>0</v>
      </c>
      <c r="O135" s="7">
        <v>409500</v>
      </c>
      <c r="P135" t="s">
        <v>26</v>
      </c>
      <c r="Q135" s="7">
        <v>409500</v>
      </c>
      <c r="R135" s="7">
        <v>0</v>
      </c>
      <c r="S135" t="s">
        <v>150</v>
      </c>
    </row>
    <row r="136" spans="1:19" x14ac:dyDescent="0.2">
      <c r="A136">
        <v>135</v>
      </c>
      <c r="B136" s="21">
        <v>4502396573</v>
      </c>
      <c r="C136" s="13"/>
      <c r="D136" t="str">
        <f>VLOOKUP(B136,גיליון2!$A$2:$C$239,2,FALSE)</f>
        <v>41-30-01-21</v>
      </c>
      <c r="E136" t="str">
        <f>VLOOKUP(B136,גיליון2!$A$2:$C$239,3,FALSE)</f>
        <v>ממונה על התאגידים</v>
      </c>
      <c r="F136" t="s">
        <v>232</v>
      </c>
      <c r="G136" t="s">
        <v>361</v>
      </c>
      <c r="H136" t="s">
        <v>415</v>
      </c>
      <c r="I136" s="1">
        <v>44728</v>
      </c>
      <c r="J136" s="1">
        <v>45657</v>
      </c>
      <c r="K136" s="10" t="s">
        <v>507</v>
      </c>
      <c r="L136" t="s">
        <v>13</v>
      </c>
      <c r="M136" s="7">
        <v>11972.03</v>
      </c>
      <c r="N136" s="7">
        <v>0</v>
      </c>
      <c r="O136" s="7">
        <v>11972.03</v>
      </c>
      <c r="P136" t="s">
        <v>558</v>
      </c>
      <c r="Q136" s="7">
        <v>11972.03</v>
      </c>
      <c r="R136" s="7">
        <v>0</v>
      </c>
      <c r="S136" t="s">
        <v>150</v>
      </c>
    </row>
    <row r="137" spans="1:19" x14ac:dyDescent="0.2">
      <c r="A137">
        <v>136</v>
      </c>
      <c r="B137" s="21">
        <v>4502396610</v>
      </c>
      <c r="C137" s="13"/>
      <c r="D137" t="str">
        <f>VLOOKUP(B137,גיליון2!$A$2:$C$239,2,FALSE)</f>
        <v>41-30-01-21</v>
      </c>
      <c r="E137" t="str">
        <f>VLOOKUP(B137,גיליון2!$A$2:$C$239,3,FALSE)</f>
        <v>חטיבת כלכלה</v>
      </c>
      <c r="F137" t="s">
        <v>233</v>
      </c>
      <c r="G137" t="s">
        <v>362</v>
      </c>
      <c r="H137" t="s">
        <v>706</v>
      </c>
      <c r="I137" s="1">
        <v>45292</v>
      </c>
      <c r="J137" s="1">
        <v>45657</v>
      </c>
      <c r="K137" s="10" t="s">
        <v>508</v>
      </c>
      <c r="L137" t="s">
        <v>13</v>
      </c>
      <c r="M137" s="7">
        <v>107999.47</v>
      </c>
      <c r="N137" s="7">
        <v>0</v>
      </c>
      <c r="O137" s="7">
        <v>107999.47</v>
      </c>
      <c r="P137" t="s">
        <v>559</v>
      </c>
      <c r="Q137" s="7">
        <v>107999.47</v>
      </c>
      <c r="R137" s="7">
        <v>0</v>
      </c>
      <c r="S137" t="s">
        <v>150</v>
      </c>
    </row>
    <row r="138" spans="1:19" x14ac:dyDescent="0.2">
      <c r="A138">
        <v>137</v>
      </c>
      <c r="B138" s="21">
        <v>4502396762</v>
      </c>
      <c r="C138" s="13"/>
      <c r="D138" t="str">
        <f>VLOOKUP(B138,גיליון2!$A$2:$C$239,2,FALSE)</f>
        <v>41-30-01-21</v>
      </c>
      <c r="E138" t="str">
        <f>VLOOKUP(B138,גיליון2!$A$2:$C$239,3,FALSE)</f>
        <v>חטיבת כלכלה</v>
      </c>
      <c r="F138" t="s">
        <v>234</v>
      </c>
      <c r="G138" t="s">
        <v>363</v>
      </c>
      <c r="H138" t="s">
        <v>707</v>
      </c>
      <c r="I138" s="1">
        <v>45292</v>
      </c>
      <c r="J138" s="1">
        <v>45657</v>
      </c>
      <c r="K138" s="10" t="s">
        <v>509</v>
      </c>
      <c r="L138" t="s">
        <v>13</v>
      </c>
      <c r="M138" s="7">
        <v>71830.320000000007</v>
      </c>
      <c r="N138" s="7">
        <v>0</v>
      </c>
      <c r="O138" s="7">
        <v>71830.320000000007</v>
      </c>
      <c r="P138" t="s">
        <v>559</v>
      </c>
      <c r="Q138" s="7">
        <v>71830.320000000007</v>
      </c>
      <c r="R138" s="7">
        <v>0</v>
      </c>
      <c r="S138" t="s">
        <v>150</v>
      </c>
    </row>
    <row r="139" spans="1:19" x14ac:dyDescent="0.2">
      <c r="A139">
        <v>138</v>
      </c>
      <c r="B139" s="21">
        <v>4502396937</v>
      </c>
      <c r="C139" s="13"/>
      <c r="D139" t="str">
        <f>VLOOKUP(B139,גיליון2!$A$2:$C$239,2,FALSE)</f>
        <v>73-30-01-05</v>
      </c>
      <c r="E139" t="str">
        <f>VLOOKUP(B139,גיליון2!$A$2:$C$239,3,FALSE)</f>
        <v>אגף מערכות מידע</v>
      </c>
      <c r="F139" t="s">
        <v>113</v>
      </c>
      <c r="G139" t="s">
        <v>112</v>
      </c>
      <c r="H139" t="s">
        <v>708</v>
      </c>
      <c r="I139" s="1">
        <v>45256</v>
      </c>
      <c r="J139" s="1">
        <v>45555</v>
      </c>
      <c r="K139" s="10" t="s">
        <v>114</v>
      </c>
      <c r="L139" t="s">
        <v>13</v>
      </c>
      <c r="M139" s="7">
        <v>3431.23</v>
      </c>
      <c r="N139" s="7">
        <v>0</v>
      </c>
      <c r="O139" s="7">
        <v>3431.23</v>
      </c>
      <c r="P139" t="s">
        <v>14</v>
      </c>
      <c r="Q139" s="7">
        <v>3431.23</v>
      </c>
      <c r="R139" s="7">
        <v>0</v>
      </c>
      <c r="S139" t="s">
        <v>150</v>
      </c>
    </row>
    <row r="140" spans="1:19" x14ac:dyDescent="0.2">
      <c r="A140">
        <v>139</v>
      </c>
      <c r="B140" s="21">
        <v>4502397878</v>
      </c>
      <c r="C140" s="13"/>
      <c r="D140" t="str">
        <f>VLOOKUP(B140,גיליון2!$A$2:$C$239,2,FALSE)</f>
        <v>41-30-01-10</v>
      </c>
      <c r="E140" t="str">
        <f>VLOOKUP(B140,גיליון2!$A$2:$C$239,3,FALSE)</f>
        <v>נכסים ולוגיסטיקה</v>
      </c>
      <c r="F140" t="s">
        <v>235</v>
      </c>
      <c r="G140" t="s">
        <v>364</v>
      </c>
      <c r="H140" t="s">
        <v>709</v>
      </c>
      <c r="I140" s="1">
        <v>45292</v>
      </c>
      <c r="J140" s="1">
        <v>45657</v>
      </c>
      <c r="K140" s="10" t="s">
        <v>510</v>
      </c>
      <c r="L140" t="s">
        <v>13</v>
      </c>
      <c r="M140" s="7">
        <v>884.52</v>
      </c>
      <c r="N140" s="7">
        <v>0</v>
      </c>
      <c r="O140" s="7">
        <v>884.52</v>
      </c>
      <c r="P140" t="s">
        <v>14</v>
      </c>
      <c r="Q140" s="7">
        <v>884.52</v>
      </c>
      <c r="R140" s="7">
        <v>0</v>
      </c>
      <c r="S140" t="s">
        <v>150</v>
      </c>
    </row>
    <row r="141" spans="1:19" x14ac:dyDescent="0.2">
      <c r="A141">
        <v>140</v>
      </c>
      <c r="B141" s="21">
        <v>4502398081</v>
      </c>
      <c r="C141" s="13"/>
      <c r="D141" t="str">
        <f>VLOOKUP(B141,גיליון2!$A$2:$C$239,2,FALSE)</f>
        <v>73-30-01-03</v>
      </c>
      <c r="E141" t="str">
        <f>VLOOKUP(B141,גיליון2!$A$2:$C$239,3,FALSE)</f>
        <v>ח. השירות ההידרולוגי</v>
      </c>
      <c r="F141" t="s">
        <v>79</v>
      </c>
      <c r="G141" t="s">
        <v>78</v>
      </c>
      <c r="H141" t="s">
        <v>710</v>
      </c>
      <c r="I141" s="1">
        <v>45292</v>
      </c>
      <c r="J141" s="1">
        <v>45657</v>
      </c>
      <c r="K141" s="10" t="s">
        <v>80</v>
      </c>
      <c r="L141" t="s">
        <v>13</v>
      </c>
      <c r="M141" s="7">
        <v>12285</v>
      </c>
      <c r="N141" s="7">
        <v>0</v>
      </c>
      <c r="O141" s="7">
        <v>12285</v>
      </c>
      <c r="P141" t="s">
        <v>26</v>
      </c>
      <c r="Q141" s="7">
        <v>12285</v>
      </c>
      <c r="R141" s="7">
        <v>0</v>
      </c>
      <c r="S141" t="s">
        <v>150</v>
      </c>
    </row>
    <row r="142" spans="1:19" x14ac:dyDescent="0.2">
      <c r="A142">
        <v>141</v>
      </c>
      <c r="B142" s="21">
        <v>4502398102</v>
      </c>
      <c r="C142" s="13"/>
      <c r="D142" t="str">
        <f>VLOOKUP(B142,גיליון2!$A$2:$C$239,2,FALSE)</f>
        <v>73-30-01-03</v>
      </c>
      <c r="E142" t="str">
        <f>VLOOKUP(B142,גיליון2!$A$2:$C$239,3,FALSE)</f>
        <v>ח. השירות ההידרולוגי</v>
      </c>
      <c r="F142" t="s">
        <v>79</v>
      </c>
      <c r="G142" t="s">
        <v>78</v>
      </c>
      <c r="H142" t="s">
        <v>710</v>
      </c>
      <c r="I142" s="1">
        <v>45292</v>
      </c>
      <c r="J142" s="1">
        <v>45657</v>
      </c>
      <c r="K142" s="10" t="s">
        <v>80</v>
      </c>
      <c r="L142" t="s">
        <v>13</v>
      </c>
      <c r="M142" s="7">
        <v>57710.25</v>
      </c>
      <c r="N142" s="7">
        <v>0</v>
      </c>
      <c r="O142" s="7">
        <v>57710.25</v>
      </c>
      <c r="P142" t="s">
        <v>26</v>
      </c>
      <c r="Q142" s="7">
        <v>57710.25</v>
      </c>
      <c r="R142" s="7">
        <v>0</v>
      </c>
      <c r="S142" t="s">
        <v>150</v>
      </c>
    </row>
    <row r="143" spans="1:19" x14ac:dyDescent="0.2">
      <c r="A143">
        <v>142</v>
      </c>
      <c r="B143" s="21">
        <v>4502398177</v>
      </c>
      <c r="C143" s="13"/>
      <c r="D143" t="str">
        <f>VLOOKUP(B143,גיליון2!$A$2:$C$239,2,FALSE)</f>
        <v>41-30-01-19</v>
      </c>
      <c r="E143" t="str">
        <f>VLOOKUP(B143,גיליון2!$A$2:$C$239,3,FALSE)</f>
        <v>נכסים ולוגיסטיקה</v>
      </c>
      <c r="F143" t="s">
        <v>236</v>
      </c>
      <c r="G143" t="s">
        <v>365</v>
      </c>
      <c r="H143" t="s">
        <v>711</v>
      </c>
      <c r="I143" s="1">
        <v>45292</v>
      </c>
      <c r="J143" s="1">
        <v>45657</v>
      </c>
      <c r="K143" s="10" t="s">
        <v>511</v>
      </c>
      <c r="L143" t="s">
        <v>13</v>
      </c>
      <c r="M143" s="7">
        <v>3179.43</v>
      </c>
      <c r="N143" s="7">
        <v>0</v>
      </c>
      <c r="O143" s="7">
        <v>3179.43</v>
      </c>
      <c r="P143" t="s">
        <v>14</v>
      </c>
      <c r="Q143" s="7">
        <v>3179.43</v>
      </c>
      <c r="R143" s="7">
        <v>0</v>
      </c>
      <c r="S143" t="s">
        <v>150</v>
      </c>
    </row>
    <row r="144" spans="1:19" x14ac:dyDescent="0.2">
      <c r="A144">
        <v>143</v>
      </c>
      <c r="B144" s="21">
        <v>4502398208</v>
      </c>
      <c r="C144" s="13"/>
      <c r="D144" t="str">
        <f>VLOOKUP(B144,גיליון2!$A$2:$C$239,2,FALSE)</f>
        <v>73-30-01-03</v>
      </c>
      <c r="E144" t="str">
        <f>VLOOKUP(B144,גיליון2!$A$2:$C$239,3,FALSE)</f>
        <v>ניטור כינרת</v>
      </c>
      <c r="F144" t="s">
        <v>237</v>
      </c>
      <c r="G144" t="s">
        <v>366</v>
      </c>
      <c r="H144" t="s">
        <v>712</v>
      </c>
      <c r="I144" s="1">
        <v>45301</v>
      </c>
      <c r="J144" s="1">
        <v>45666</v>
      </c>
      <c r="K144" s="10" t="s">
        <v>512</v>
      </c>
      <c r="L144" t="s">
        <v>13</v>
      </c>
      <c r="M144" s="7">
        <v>179712</v>
      </c>
      <c r="N144" s="7">
        <v>0</v>
      </c>
      <c r="O144" s="7">
        <v>179712</v>
      </c>
      <c r="P144" t="s">
        <v>28</v>
      </c>
      <c r="Q144" s="7">
        <v>179712</v>
      </c>
      <c r="R144" s="7">
        <v>0</v>
      </c>
      <c r="S144" t="s">
        <v>150</v>
      </c>
    </row>
    <row r="145" spans="1:19" x14ac:dyDescent="0.2">
      <c r="A145">
        <v>144</v>
      </c>
      <c r="B145" s="21">
        <v>4502398548</v>
      </c>
      <c r="C145" s="13"/>
      <c r="D145" t="str">
        <f>VLOOKUP(B145,גיליון2!$A$2:$C$239,2,FALSE)</f>
        <v>73-30-01-03</v>
      </c>
      <c r="E145" t="str">
        <f>VLOOKUP(B145,גיליון2!$A$2:$C$239,3,FALSE)</f>
        <v>ח. השירות ההידרולוגי</v>
      </c>
      <c r="F145" t="s">
        <v>29</v>
      </c>
      <c r="G145" t="s">
        <v>27</v>
      </c>
      <c r="H145" t="s">
        <v>422</v>
      </c>
      <c r="I145" s="1">
        <v>45292</v>
      </c>
      <c r="J145" s="1">
        <v>45657</v>
      </c>
      <c r="K145" s="10" t="s">
        <v>30</v>
      </c>
      <c r="L145" t="s">
        <v>13</v>
      </c>
      <c r="M145" s="7">
        <v>27027</v>
      </c>
      <c r="N145" s="7">
        <v>0</v>
      </c>
      <c r="O145" s="7">
        <v>27027</v>
      </c>
      <c r="P145" t="s">
        <v>26</v>
      </c>
      <c r="Q145" s="7">
        <v>27027</v>
      </c>
      <c r="R145" s="7">
        <v>0</v>
      </c>
      <c r="S145" t="s">
        <v>150</v>
      </c>
    </row>
    <row r="146" spans="1:19" x14ac:dyDescent="0.2">
      <c r="A146">
        <v>145</v>
      </c>
      <c r="B146" s="21">
        <v>4502398592</v>
      </c>
      <c r="C146" s="13"/>
      <c r="D146" t="str">
        <f>VLOOKUP(B146,גיליון2!$A$2:$C$239,2,FALSE)</f>
        <v>73-30-01-05</v>
      </c>
      <c r="E146" t="str">
        <f>VLOOKUP(B146,גיליון2!$A$2:$C$239,3,FALSE)</f>
        <v>אגף מערכות מידע</v>
      </c>
      <c r="F146" t="s">
        <v>238</v>
      </c>
      <c r="G146" t="s">
        <v>367</v>
      </c>
      <c r="H146" t="s">
        <v>713</v>
      </c>
      <c r="I146" s="1">
        <v>45108</v>
      </c>
      <c r="J146" s="1">
        <v>45291</v>
      </c>
      <c r="K146" s="10" t="s">
        <v>513</v>
      </c>
      <c r="L146" t="s">
        <v>13</v>
      </c>
      <c r="M146" s="7">
        <v>145314</v>
      </c>
      <c r="N146" s="7">
        <v>0</v>
      </c>
      <c r="O146" s="7">
        <v>145314</v>
      </c>
      <c r="P146" t="s">
        <v>12</v>
      </c>
      <c r="Q146" s="7">
        <v>145314</v>
      </c>
      <c r="R146" s="7">
        <v>0</v>
      </c>
      <c r="S146" t="s">
        <v>150</v>
      </c>
    </row>
    <row r="147" spans="1:19" x14ac:dyDescent="0.2">
      <c r="A147">
        <v>146</v>
      </c>
      <c r="B147" s="21">
        <v>4502398634</v>
      </c>
      <c r="C147" s="13"/>
      <c r="D147" t="str">
        <f>VLOOKUP(B147,גיליון2!$A$2:$C$239,2,FALSE)</f>
        <v>41-30-01-19</v>
      </c>
      <c r="E147" t="str">
        <f>VLOOKUP(B147,גיליון2!$A$2:$C$239,3,FALSE)</f>
        <v>נכסים ולוגיסטיקה</v>
      </c>
      <c r="F147" t="s">
        <v>184</v>
      </c>
      <c r="G147" t="s">
        <v>314</v>
      </c>
      <c r="H147" t="s">
        <v>714</v>
      </c>
      <c r="I147" s="1">
        <v>45258</v>
      </c>
      <c r="J147" s="1">
        <v>45473</v>
      </c>
      <c r="K147" s="10" t="s">
        <v>465</v>
      </c>
      <c r="L147" t="s">
        <v>13</v>
      </c>
      <c r="M147" s="7">
        <v>10399.25</v>
      </c>
      <c r="N147" s="7">
        <v>0</v>
      </c>
      <c r="O147" s="7">
        <v>10399.25</v>
      </c>
      <c r="P147" t="s">
        <v>14</v>
      </c>
      <c r="Q147" s="7">
        <v>10399.25</v>
      </c>
      <c r="R147" s="7">
        <v>0</v>
      </c>
      <c r="S147" t="s">
        <v>150</v>
      </c>
    </row>
    <row r="148" spans="1:19" x14ac:dyDescent="0.2">
      <c r="A148">
        <v>147</v>
      </c>
      <c r="B148" s="21">
        <v>4502399071</v>
      </c>
      <c r="C148" s="13"/>
      <c r="D148" t="str">
        <f>VLOOKUP(B148,גיליון2!$A$2:$C$239,2,FALSE)</f>
        <v>41-30-01-10</v>
      </c>
      <c r="E148" t="str">
        <f>VLOOKUP(B148,גיליון2!$A$2:$C$239,3,FALSE)</f>
        <v>נכסים ולוגיסטיקה</v>
      </c>
      <c r="F148" t="s">
        <v>239</v>
      </c>
      <c r="G148" t="s">
        <v>368</v>
      </c>
      <c r="H148" t="s">
        <v>681</v>
      </c>
      <c r="I148" s="1">
        <v>45292</v>
      </c>
      <c r="J148" s="1">
        <v>45657</v>
      </c>
      <c r="K148" s="10" t="s">
        <v>514</v>
      </c>
      <c r="L148" t="s">
        <v>13</v>
      </c>
      <c r="M148" s="7">
        <v>351</v>
      </c>
      <c r="N148" s="7">
        <v>0</v>
      </c>
      <c r="O148" s="7">
        <v>351</v>
      </c>
      <c r="P148" t="s">
        <v>14</v>
      </c>
      <c r="Q148" s="7">
        <v>351</v>
      </c>
      <c r="R148" s="7">
        <v>0</v>
      </c>
      <c r="S148" t="s">
        <v>150</v>
      </c>
    </row>
    <row r="149" spans="1:19" x14ac:dyDescent="0.2">
      <c r="A149">
        <v>148</v>
      </c>
      <c r="B149" s="21">
        <v>4502399086</v>
      </c>
      <c r="C149" s="13"/>
      <c r="D149" t="str">
        <f>VLOOKUP(B149,גיליון2!$A$2:$C$239,2,FALSE)</f>
        <v>41-30-01-10</v>
      </c>
      <c r="E149" t="str">
        <f>VLOOKUP(B149,גיליון2!$A$2:$C$239,3,FALSE)</f>
        <v>נכסים ולוגיסטיקה</v>
      </c>
      <c r="F149" t="s">
        <v>240</v>
      </c>
      <c r="G149" t="s">
        <v>369</v>
      </c>
      <c r="H149" t="s">
        <v>715</v>
      </c>
      <c r="I149" s="1">
        <v>45292</v>
      </c>
      <c r="J149" s="1">
        <v>45657</v>
      </c>
      <c r="K149" s="10" t="s">
        <v>515</v>
      </c>
      <c r="L149" t="s">
        <v>13</v>
      </c>
      <c r="M149" s="7">
        <v>468</v>
      </c>
      <c r="N149" s="7">
        <v>0</v>
      </c>
      <c r="O149" s="7">
        <v>468</v>
      </c>
      <c r="P149" t="s">
        <v>14</v>
      </c>
      <c r="Q149" s="7">
        <v>468</v>
      </c>
      <c r="R149" s="7">
        <v>0</v>
      </c>
      <c r="S149" t="s">
        <v>150</v>
      </c>
    </row>
    <row r="150" spans="1:19" x14ac:dyDescent="0.2">
      <c r="A150">
        <v>149</v>
      </c>
      <c r="B150" s="21">
        <v>4502399284</v>
      </c>
      <c r="C150" s="13"/>
      <c r="D150" t="str">
        <f>VLOOKUP(B150,גיליון2!$A$2:$C$239,2,FALSE)</f>
        <v>73-30-01-25</v>
      </c>
      <c r="E150" t="str">
        <f>VLOOKUP(B150,גיליון2!$A$2:$C$239,3,FALSE)</f>
        <v>אגף התפלה</v>
      </c>
      <c r="F150" t="s">
        <v>122</v>
      </c>
      <c r="G150" t="s">
        <v>121</v>
      </c>
      <c r="H150" t="s">
        <v>716</v>
      </c>
      <c r="I150" s="1">
        <v>45256</v>
      </c>
      <c r="J150" s="1">
        <v>45621</v>
      </c>
      <c r="K150" s="10" t="s">
        <v>123</v>
      </c>
      <c r="L150" t="s">
        <v>13</v>
      </c>
      <c r="M150" s="7">
        <v>1562090.4</v>
      </c>
      <c r="N150" s="7">
        <v>0</v>
      </c>
      <c r="O150" s="7">
        <v>1562090.4</v>
      </c>
      <c r="P150" t="s">
        <v>36</v>
      </c>
      <c r="Q150" s="7">
        <v>1562090.4</v>
      </c>
      <c r="R150" s="7">
        <v>0</v>
      </c>
      <c r="S150" t="s">
        <v>150</v>
      </c>
    </row>
    <row r="151" spans="1:19" x14ac:dyDescent="0.2">
      <c r="A151">
        <v>150</v>
      </c>
      <c r="B151" s="21">
        <v>4502399457</v>
      </c>
      <c r="C151" s="13"/>
      <c r="D151" t="str">
        <f>VLOOKUP(B151,גיליון2!$A$2:$C$239,2,FALSE)</f>
        <v>73-30-01-19</v>
      </c>
      <c r="E151" t="str">
        <f>VLOOKUP(B151,גיליון2!$A$2:$C$239,3,FALSE)</f>
        <v>אגף התכנון</v>
      </c>
      <c r="F151" t="s">
        <v>241</v>
      </c>
      <c r="G151" t="s">
        <v>370</v>
      </c>
      <c r="H151" t="s">
        <v>423</v>
      </c>
      <c r="I151" s="1">
        <v>45256</v>
      </c>
      <c r="J151" s="1">
        <v>45621</v>
      </c>
      <c r="K151" s="10" t="s">
        <v>516</v>
      </c>
      <c r="L151" t="s">
        <v>13</v>
      </c>
      <c r="M151" s="7">
        <v>651999.99</v>
      </c>
      <c r="N151" s="7">
        <v>0</v>
      </c>
      <c r="O151" s="7">
        <v>651999.99</v>
      </c>
      <c r="P151" t="s">
        <v>44</v>
      </c>
      <c r="Q151" s="7">
        <v>651999.99</v>
      </c>
      <c r="R151" s="7">
        <v>0</v>
      </c>
      <c r="S151" t="s">
        <v>150</v>
      </c>
    </row>
    <row r="152" spans="1:19" x14ac:dyDescent="0.2">
      <c r="A152">
        <v>151</v>
      </c>
      <c r="B152" s="21">
        <v>4502399489</v>
      </c>
      <c r="C152" s="13"/>
      <c r="D152" t="str">
        <f>VLOOKUP(B152,גיליון2!$A$2:$C$239,2,FALSE)</f>
        <v>73-30-01-02</v>
      </c>
      <c r="E152" t="str">
        <f>VLOOKUP(B152,גיליון2!$A$2:$C$239,3,FALSE)</f>
        <v>חטיבת אסדרה</v>
      </c>
      <c r="F152" t="s">
        <v>242</v>
      </c>
      <c r="G152" t="s">
        <v>371</v>
      </c>
      <c r="H152" t="s">
        <v>717</v>
      </c>
      <c r="I152" s="1">
        <v>45292</v>
      </c>
      <c r="J152" s="1">
        <v>46022</v>
      </c>
      <c r="K152" s="10" t="s">
        <v>517</v>
      </c>
      <c r="L152" t="s">
        <v>13</v>
      </c>
      <c r="M152" s="7">
        <v>1936442.43</v>
      </c>
      <c r="N152" s="7">
        <v>0</v>
      </c>
      <c r="O152" s="7">
        <v>1936442.43</v>
      </c>
      <c r="P152" t="s">
        <v>55</v>
      </c>
      <c r="Q152" s="7">
        <v>1936442.43</v>
      </c>
      <c r="R152" s="7">
        <v>0</v>
      </c>
      <c r="S152" t="s">
        <v>150</v>
      </c>
    </row>
    <row r="153" spans="1:19" x14ac:dyDescent="0.2">
      <c r="A153">
        <v>152</v>
      </c>
      <c r="B153" s="21">
        <v>4502399666</v>
      </c>
      <c r="C153" s="13"/>
      <c r="D153" t="str">
        <f>VLOOKUP(B153,גיליון2!$A$2:$C$239,2,FALSE)</f>
        <v>73-30-01-33</v>
      </c>
      <c r="E153" t="str">
        <f>VLOOKUP(B153,גיליון2!$A$2:$C$239,3,FALSE)</f>
        <v>אגף איכות מים</v>
      </c>
      <c r="F153" t="s">
        <v>243</v>
      </c>
      <c r="G153" t="s">
        <v>372</v>
      </c>
      <c r="H153" t="s">
        <v>718</v>
      </c>
      <c r="I153" s="1">
        <v>44317</v>
      </c>
      <c r="J153" s="1">
        <v>45777</v>
      </c>
      <c r="K153" s="10" t="s">
        <v>518</v>
      </c>
      <c r="L153" t="s">
        <v>13</v>
      </c>
      <c r="M153" s="7">
        <v>1500000</v>
      </c>
      <c r="N153" s="7">
        <v>0</v>
      </c>
      <c r="O153" s="7">
        <v>1500000</v>
      </c>
      <c r="P153" t="s">
        <v>50</v>
      </c>
      <c r="Q153" s="7">
        <v>1500000</v>
      </c>
      <c r="R153" s="7">
        <v>0</v>
      </c>
      <c r="S153" t="s">
        <v>150</v>
      </c>
    </row>
    <row r="154" spans="1:19" x14ac:dyDescent="0.2">
      <c r="A154">
        <v>153</v>
      </c>
      <c r="B154" s="21">
        <v>4502399734</v>
      </c>
      <c r="C154" s="13"/>
      <c r="D154" t="str">
        <f>VLOOKUP(B154,גיליון2!$A$2:$C$239,2,FALSE)</f>
        <v>73-30-01-03</v>
      </c>
      <c r="E154" t="str">
        <f>VLOOKUP(B154,גיליון2!$A$2:$C$239,3,FALSE)</f>
        <v>ח. השירות ההידרולוגי</v>
      </c>
      <c r="F154" t="s">
        <v>160</v>
      </c>
      <c r="G154" t="s">
        <v>290</v>
      </c>
      <c r="H154" t="s">
        <v>719</v>
      </c>
      <c r="I154" s="1">
        <v>45263</v>
      </c>
      <c r="J154" s="1">
        <v>45291</v>
      </c>
      <c r="K154" s="10" t="s">
        <v>445</v>
      </c>
      <c r="L154" t="s">
        <v>13</v>
      </c>
      <c r="M154" s="7">
        <v>3650.4</v>
      </c>
      <c r="N154" s="7">
        <v>0</v>
      </c>
      <c r="O154" s="7">
        <v>3650.4</v>
      </c>
      <c r="P154" t="s">
        <v>26</v>
      </c>
      <c r="Q154" s="7">
        <v>3650.4</v>
      </c>
      <c r="R154" s="7">
        <v>0</v>
      </c>
      <c r="S154" t="s">
        <v>150</v>
      </c>
    </row>
    <row r="155" spans="1:19" x14ac:dyDescent="0.2">
      <c r="A155">
        <v>154</v>
      </c>
      <c r="B155" s="21">
        <v>4502400007</v>
      </c>
      <c r="C155" s="13"/>
      <c r="D155" t="str">
        <f>VLOOKUP(B155,גיליון2!$A$2:$C$239,2,FALSE)</f>
        <v>73-30-01-19</v>
      </c>
      <c r="E155" t="str">
        <f>VLOOKUP(B155,גיליון2!$A$2:$C$239,3,FALSE)</f>
        <v>אגף התכנון</v>
      </c>
      <c r="F155" t="s">
        <v>244</v>
      </c>
      <c r="G155" t="s">
        <v>373</v>
      </c>
      <c r="H155" t="s">
        <v>720</v>
      </c>
      <c r="I155" s="1">
        <v>45261</v>
      </c>
      <c r="J155" s="1">
        <v>45657</v>
      </c>
      <c r="K155" s="10" t="s">
        <v>519</v>
      </c>
      <c r="L155" t="s">
        <v>13</v>
      </c>
      <c r="M155" s="7">
        <v>400000</v>
      </c>
      <c r="N155" s="7">
        <v>0</v>
      </c>
      <c r="O155" s="7">
        <v>400000</v>
      </c>
      <c r="P155" t="s">
        <v>44</v>
      </c>
      <c r="Q155" s="7">
        <v>400000</v>
      </c>
      <c r="R155" s="7">
        <v>0</v>
      </c>
      <c r="S155" t="s">
        <v>150</v>
      </c>
    </row>
    <row r="156" spans="1:19" x14ac:dyDescent="0.2">
      <c r="A156">
        <v>155</v>
      </c>
      <c r="B156" s="21">
        <v>4502400432</v>
      </c>
      <c r="C156" s="13"/>
      <c r="D156" t="str">
        <f>VLOOKUP(B156,גיליון2!$A$2:$C$239,2,FALSE)</f>
        <v>73-30-01-19</v>
      </c>
      <c r="E156" t="str">
        <f>VLOOKUP(B156,גיליון2!$A$2:$C$239,3,FALSE)</f>
        <v>אגף התכנון</v>
      </c>
      <c r="F156" t="s">
        <v>245</v>
      </c>
      <c r="G156" t="s">
        <v>374</v>
      </c>
      <c r="H156" t="s">
        <v>423</v>
      </c>
      <c r="I156" s="1">
        <v>45261</v>
      </c>
      <c r="J156" s="1">
        <v>45626</v>
      </c>
      <c r="K156" s="10" t="s">
        <v>520</v>
      </c>
      <c r="L156" t="s">
        <v>13</v>
      </c>
      <c r="M156" s="7">
        <v>953000</v>
      </c>
      <c r="N156" s="7">
        <v>0</v>
      </c>
      <c r="O156" s="7">
        <v>953000</v>
      </c>
      <c r="P156" t="s">
        <v>44</v>
      </c>
      <c r="Q156" s="7">
        <v>953000</v>
      </c>
      <c r="R156" s="7">
        <v>0</v>
      </c>
      <c r="S156" t="s">
        <v>150</v>
      </c>
    </row>
    <row r="157" spans="1:19" x14ac:dyDescent="0.2">
      <c r="A157">
        <v>157</v>
      </c>
      <c r="B157" s="21">
        <v>4502400586</v>
      </c>
      <c r="C157" s="13"/>
      <c r="D157" t="str">
        <f>VLOOKUP(B157,גיליון2!$A$2:$C$239,2,FALSE)</f>
        <v>73-30-01-05</v>
      </c>
      <c r="E157" t="str">
        <f>VLOOKUP(B157,גיליון2!$A$2:$C$239,3,FALSE)</f>
        <v>אגף מערכות מידע</v>
      </c>
      <c r="F157" t="s">
        <v>238</v>
      </c>
      <c r="G157" t="s">
        <v>367</v>
      </c>
      <c r="H157" t="s">
        <v>424</v>
      </c>
      <c r="I157" s="1">
        <v>45292</v>
      </c>
      <c r="J157" s="1">
        <v>45657</v>
      </c>
      <c r="K157" s="10" t="s">
        <v>513</v>
      </c>
      <c r="L157" t="s">
        <v>13</v>
      </c>
      <c r="M157" s="7">
        <v>49140</v>
      </c>
      <c r="N157" s="7">
        <v>0</v>
      </c>
      <c r="O157" s="7">
        <v>49140</v>
      </c>
      <c r="P157" t="s">
        <v>12</v>
      </c>
      <c r="Q157" s="7">
        <v>49140</v>
      </c>
      <c r="R157" s="7">
        <v>0</v>
      </c>
      <c r="S157" t="s">
        <v>150</v>
      </c>
    </row>
    <row r="158" spans="1:19" x14ac:dyDescent="0.2">
      <c r="A158">
        <v>158</v>
      </c>
      <c r="B158" s="21">
        <v>4502401062</v>
      </c>
      <c r="C158" s="13"/>
      <c r="D158" t="str">
        <f>VLOOKUP(B158,גיליון2!$A$2:$C$239,2,FALSE)</f>
        <v>41-30-01-10</v>
      </c>
      <c r="E158" t="str">
        <f>VLOOKUP(B158,גיליון2!$A$2:$C$239,3,FALSE)</f>
        <v>נכסים ולוגיסטיקה</v>
      </c>
      <c r="F158" t="s">
        <v>246</v>
      </c>
      <c r="G158" t="s">
        <v>375</v>
      </c>
      <c r="H158" t="s">
        <v>721</v>
      </c>
      <c r="I158" s="1">
        <v>45292</v>
      </c>
      <c r="J158" s="1">
        <v>45657</v>
      </c>
      <c r="K158" s="10" t="s">
        <v>521</v>
      </c>
      <c r="L158" t="s">
        <v>13</v>
      </c>
      <c r="M158" s="7">
        <v>40641.120000000003</v>
      </c>
      <c r="N158" s="7">
        <v>0</v>
      </c>
      <c r="O158" s="7">
        <v>40641.120000000003</v>
      </c>
      <c r="P158" t="s">
        <v>96</v>
      </c>
      <c r="Q158" s="7">
        <v>40641.120000000003</v>
      </c>
      <c r="R158" s="7">
        <v>0</v>
      </c>
      <c r="S158" t="s">
        <v>150</v>
      </c>
    </row>
    <row r="159" spans="1:19" x14ac:dyDescent="0.2">
      <c r="A159">
        <v>161</v>
      </c>
      <c r="B159" s="21">
        <v>4502401614</v>
      </c>
      <c r="C159" s="13"/>
      <c r="D159" t="str">
        <f>VLOOKUP(B159,גיליון2!$A$2:$C$239,2,FALSE)</f>
        <v>73-30-01-03</v>
      </c>
      <c r="E159" t="str">
        <f>VLOOKUP(B159,גיליון2!$A$2:$C$239,3,FALSE)</f>
        <v>ח. השירות ההידרולוגי</v>
      </c>
      <c r="F159" t="s">
        <v>152</v>
      </c>
      <c r="G159" t="s">
        <v>282</v>
      </c>
      <c r="H159" t="s">
        <v>722</v>
      </c>
      <c r="I159" s="1">
        <v>45261</v>
      </c>
      <c r="J159" s="1">
        <v>45322</v>
      </c>
      <c r="K159" s="10" t="s">
        <v>437</v>
      </c>
      <c r="L159" t="s">
        <v>13</v>
      </c>
      <c r="M159" s="7">
        <v>2047.5</v>
      </c>
      <c r="N159" s="7">
        <v>0</v>
      </c>
      <c r="O159" s="7">
        <v>2047.5</v>
      </c>
      <c r="P159" t="s">
        <v>26</v>
      </c>
      <c r="Q159" s="7">
        <v>2047.5</v>
      </c>
      <c r="R159" s="7">
        <v>0</v>
      </c>
      <c r="S159" t="s">
        <v>150</v>
      </c>
    </row>
    <row r="160" spans="1:19" x14ac:dyDescent="0.2">
      <c r="A160">
        <v>162</v>
      </c>
      <c r="B160" s="21">
        <v>4502401633</v>
      </c>
      <c r="C160" s="13"/>
      <c r="D160" t="str">
        <f>VLOOKUP(B160,גיליון2!$A$2:$C$239,2,FALSE)</f>
        <v>41-30-01-21</v>
      </c>
      <c r="E160" t="str">
        <f>VLOOKUP(B160,גיליון2!$A$2:$C$239,3,FALSE)</f>
        <v>ממונה על התאגידים</v>
      </c>
      <c r="F160" t="s">
        <v>247</v>
      </c>
      <c r="G160" t="s">
        <v>376</v>
      </c>
      <c r="H160" t="s">
        <v>415</v>
      </c>
      <c r="I160" s="1">
        <v>45085</v>
      </c>
      <c r="J160" s="1">
        <v>45657</v>
      </c>
      <c r="K160" s="10" t="s">
        <v>522</v>
      </c>
      <c r="L160" t="s">
        <v>13</v>
      </c>
      <c r="M160" s="7">
        <v>11972.03</v>
      </c>
      <c r="N160" s="7">
        <v>0</v>
      </c>
      <c r="O160" s="7">
        <v>11972.03</v>
      </c>
      <c r="P160" t="s">
        <v>558</v>
      </c>
      <c r="Q160" s="7">
        <v>11972.03</v>
      </c>
      <c r="R160" s="7">
        <v>0</v>
      </c>
      <c r="S160" t="s">
        <v>150</v>
      </c>
    </row>
    <row r="161" spans="1:19" x14ac:dyDescent="0.2">
      <c r="A161">
        <v>163</v>
      </c>
      <c r="B161" s="21">
        <v>4502401967</v>
      </c>
      <c r="C161" s="13"/>
      <c r="D161" t="str">
        <f>VLOOKUP(B161,גיליון2!$A$2:$C$239,2,FALSE)</f>
        <v>41-30-01-19</v>
      </c>
      <c r="E161" t="str">
        <f>VLOOKUP(B161,גיליון2!$A$2:$C$239,3,FALSE)</f>
        <v>נכסים ולוגיסטיקה</v>
      </c>
      <c r="F161" t="s">
        <v>184</v>
      </c>
      <c r="G161" t="s">
        <v>314</v>
      </c>
      <c r="H161" t="s">
        <v>425</v>
      </c>
      <c r="I161" s="1">
        <v>45264</v>
      </c>
      <c r="J161" s="1">
        <v>45473</v>
      </c>
      <c r="K161" s="10" t="s">
        <v>465</v>
      </c>
      <c r="L161" t="s">
        <v>13</v>
      </c>
      <c r="M161" s="7">
        <v>29776.91</v>
      </c>
      <c r="N161" s="7">
        <v>0</v>
      </c>
      <c r="O161" s="7">
        <v>22839.11</v>
      </c>
      <c r="P161" t="s">
        <v>14</v>
      </c>
      <c r="Q161" s="7">
        <v>29776.91</v>
      </c>
      <c r="R161" s="7">
        <v>0</v>
      </c>
      <c r="S161" t="s">
        <v>150</v>
      </c>
    </row>
    <row r="162" spans="1:19" x14ac:dyDescent="0.2">
      <c r="A162">
        <v>164</v>
      </c>
      <c r="B162" s="21">
        <v>4502402056</v>
      </c>
      <c r="C162" s="13"/>
      <c r="D162" t="str">
        <f>VLOOKUP(B162,גיליון2!$A$2:$C$239,2,FALSE)</f>
        <v>41-30-01-10</v>
      </c>
      <c r="E162" t="str">
        <f>VLOOKUP(B162,גיליון2!$A$2:$C$239,3,FALSE)</f>
        <v>נכסים ולוגיסטיקה</v>
      </c>
      <c r="F162" t="s">
        <v>198</v>
      </c>
      <c r="G162" t="s">
        <v>328</v>
      </c>
      <c r="H162" t="s">
        <v>723</v>
      </c>
      <c r="I162" s="1">
        <v>45292</v>
      </c>
      <c r="J162" s="1">
        <v>45565</v>
      </c>
      <c r="K162" s="10" t="s">
        <v>476</v>
      </c>
      <c r="L162" t="s">
        <v>13</v>
      </c>
      <c r="M162" s="7">
        <v>53286.48</v>
      </c>
      <c r="N162" s="7">
        <v>0</v>
      </c>
      <c r="O162" s="7">
        <v>53286.48</v>
      </c>
      <c r="P162" t="s">
        <v>14</v>
      </c>
      <c r="Q162" s="7">
        <v>53286.48</v>
      </c>
      <c r="R162" s="7">
        <v>0</v>
      </c>
      <c r="S162" t="s">
        <v>150</v>
      </c>
    </row>
    <row r="163" spans="1:19" x14ac:dyDescent="0.2">
      <c r="A163">
        <v>165</v>
      </c>
      <c r="B163" s="21">
        <v>4502402082</v>
      </c>
      <c r="C163" s="13"/>
      <c r="D163" t="str">
        <f>VLOOKUP(B163,גיליון2!$A$2:$C$239,2,FALSE)</f>
        <v>41-30-01-10</v>
      </c>
      <c r="E163" t="str">
        <f>VLOOKUP(B163,גיליון2!$A$2:$C$239,3,FALSE)</f>
        <v>נכסים ולוגיסטיקה</v>
      </c>
      <c r="F163" t="s">
        <v>248</v>
      </c>
      <c r="G163" t="s">
        <v>377</v>
      </c>
      <c r="H163" t="s">
        <v>724</v>
      </c>
      <c r="I163" s="1">
        <v>45292</v>
      </c>
      <c r="J163" s="1">
        <v>45657</v>
      </c>
      <c r="K163" s="10" t="s">
        <v>523</v>
      </c>
      <c r="L163" t="s">
        <v>13</v>
      </c>
      <c r="M163" s="7">
        <v>81403.92</v>
      </c>
      <c r="N163" s="7">
        <v>0</v>
      </c>
      <c r="O163" s="7">
        <v>81403.92</v>
      </c>
      <c r="P163" t="s">
        <v>14</v>
      </c>
      <c r="Q163" s="7">
        <v>81403.92</v>
      </c>
      <c r="R163" s="7">
        <v>0</v>
      </c>
      <c r="S163" t="s">
        <v>150</v>
      </c>
    </row>
    <row r="164" spans="1:19" x14ac:dyDescent="0.2">
      <c r="A164">
        <v>166</v>
      </c>
      <c r="B164" s="21">
        <v>4502404065</v>
      </c>
      <c r="C164" s="13"/>
      <c r="D164" t="str">
        <f>VLOOKUP(B164,גיליון2!$A$2:$C$239,2,FALSE)</f>
        <v>73-30-01-03</v>
      </c>
      <c r="E164" t="str">
        <f>VLOOKUP(B164,גיליון2!$A$2:$C$239,3,FALSE)</f>
        <v>אגף איכות מים</v>
      </c>
      <c r="F164" t="s">
        <v>249</v>
      </c>
      <c r="G164" t="s">
        <v>378</v>
      </c>
      <c r="H164" t="s">
        <v>725</v>
      </c>
      <c r="I164" s="1">
        <v>45292</v>
      </c>
      <c r="J164" s="1">
        <v>46112</v>
      </c>
      <c r="K164" s="10" t="s">
        <v>524</v>
      </c>
      <c r="L164" t="s">
        <v>13</v>
      </c>
      <c r="M164" s="7">
        <v>203113.17</v>
      </c>
      <c r="N164" s="7">
        <v>0</v>
      </c>
      <c r="O164" s="7">
        <v>203113.17</v>
      </c>
      <c r="P164" t="s">
        <v>50</v>
      </c>
      <c r="Q164" s="7">
        <v>203113.17</v>
      </c>
      <c r="R164" s="7">
        <v>0</v>
      </c>
      <c r="S164" t="s">
        <v>150</v>
      </c>
    </row>
    <row r="165" spans="1:19" x14ac:dyDescent="0.2">
      <c r="A165">
        <v>167</v>
      </c>
      <c r="B165" s="21">
        <v>4502404788</v>
      </c>
      <c r="C165" s="13"/>
      <c r="D165" t="str">
        <f>VLOOKUP(B165,גיליון2!$A$2:$C$239,2,FALSE)</f>
        <v>41-30-01-19</v>
      </c>
      <c r="E165" t="str">
        <f>VLOOKUP(B165,גיליון2!$A$2:$C$239,3,FALSE)</f>
        <v>מנהלת יו"ש</v>
      </c>
      <c r="F165" t="s">
        <v>250</v>
      </c>
      <c r="G165" t="s">
        <v>379</v>
      </c>
      <c r="H165" t="s">
        <v>726</v>
      </c>
      <c r="I165" s="1">
        <v>45270</v>
      </c>
      <c r="J165" s="1">
        <v>45453</v>
      </c>
      <c r="K165" s="10" t="s">
        <v>525</v>
      </c>
      <c r="L165" t="s">
        <v>13</v>
      </c>
      <c r="M165" s="7">
        <v>1038.4000000000001</v>
      </c>
      <c r="N165" s="7">
        <v>0</v>
      </c>
      <c r="O165" s="7">
        <v>1038.4000000000001</v>
      </c>
      <c r="P165" t="s">
        <v>560</v>
      </c>
      <c r="Q165" s="7">
        <v>1038.4000000000001</v>
      </c>
      <c r="R165" s="7">
        <v>0</v>
      </c>
      <c r="S165" t="s">
        <v>150</v>
      </c>
    </row>
    <row r="166" spans="1:19" x14ac:dyDescent="0.2">
      <c r="A166">
        <v>168</v>
      </c>
      <c r="B166" s="21">
        <v>4502405123</v>
      </c>
      <c r="C166" s="13"/>
      <c r="D166" t="str">
        <f>VLOOKUP(B166,גיליון2!$A$2:$C$239,2,FALSE)</f>
        <v>41-30-01-10</v>
      </c>
      <c r="E166" t="str">
        <f>VLOOKUP(B166,גיליון2!$A$2:$C$239,3,FALSE)</f>
        <v>נכסים ולוגיסטיקה</v>
      </c>
      <c r="F166" t="s">
        <v>251</v>
      </c>
      <c r="G166" t="s">
        <v>380</v>
      </c>
      <c r="H166" t="s">
        <v>727</v>
      </c>
      <c r="I166" s="1">
        <v>45292</v>
      </c>
      <c r="J166" s="1">
        <v>45382</v>
      </c>
      <c r="K166" s="10" t="s">
        <v>526</v>
      </c>
      <c r="L166" t="s">
        <v>13</v>
      </c>
      <c r="M166" s="7">
        <v>296599.99</v>
      </c>
      <c r="N166" s="7">
        <v>0</v>
      </c>
      <c r="O166" s="7">
        <v>296599.99</v>
      </c>
      <c r="P166" t="s">
        <v>14</v>
      </c>
      <c r="Q166" s="7">
        <v>296599.99</v>
      </c>
      <c r="R166" s="7">
        <v>0</v>
      </c>
      <c r="S166" t="s">
        <v>150</v>
      </c>
    </row>
    <row r="167" spans="1:19" x14ac:dyDescent="0.2">
      <c r="A167">
        <v>169</v>
      </c>
      <c r="B167" s="21">
        <v>4502405305</v>
      </c>
      <c r="C167" s="13"/>
      <c r="D167" t="str">
        <f>VLOOKUP(B167,גיליון2!$A$2:$C$239,2,FALSE)</f>
        <v>41-30-01-19</v>
      </c>
      <c r="E167" t="str">
        <f>VLOOKUP(B167,גיליון2!$A$2:$C$239,3,FALSE)</f>
        <v>נכסים ולוגיסטיקה</v>
      </c>
      <c r="F167" t="s">
        <v>16</v>
      </c>
      <c r="G167" t="s">
        <v>15</v>
      </c>
      <c r="H167" t="s">
        <v>728</v>
      </c>
      <c r="I167" s="1">
        <v>45292</v>
      </c>
      <c r="J167" s="1">
        <v>45657</v>
      </c>
      <c r="K167" s="10" t="s">
        <v>17</v>
      </c>
      <c r="L167" t="s">
        <v>13</v>
      </c>
      <c r="M167" s="7">
        <v>912.6</v>
      </c>
      <c r="N167" s="7">
        <v>0</v>
      </c>
      <c r="O167" s="7">
        <v>912.6</v>
      </c>
      <c r="P167" t="s">
        <v>14</v>
      </c>
      <c r="Q167" s="7">
        <v>912.6</v>
      </c>
      <c r="R167" s="7">
        <v>0</v>
      </c>
      <c r="S167" t="s">
        <v>150</v>
      </c>
    </row>
    <row r="168" spans="1:19" x14ac:dyDescent="0.2">
      <c r="A168">
        <v>170</v>
      </c>
      <c r="B168" s="21">
        <v>4502405461</v>
      </c>
      <c r="C168" s="13"/>
      <c r="D168" t="str">
        <f>VLOOKUP(B168,גיליון2!$A$2:$C$239,2,FALSE)</f>
        <v>41-30-01-10</v>
      </c>
      <c r="E168" t="str">
        <f>VLOOKUP(B168,גיליון2!$A$2:$C$239,3,FALSE)</f>
        <v>נכסים ולוגיסטיקה</v>
      </c>
      <c r="F168" t="s">
        <v>66</v>
      </c>
      <c r="G168" t="s">
        <v>65</v>
      </c>
      <c r="H168" t="s">
        <v>729</v>
      </c>
      <c r="I168" s="1">
        <v>45292</v>
      </c>
      <c r="J168" s="1">
        <v>45657</v>
      </c>
      <c r="K168" s="10" t="s">
        <v>67</v>
      </c>
      <c r="L168" t="s">
        <v>13</v>
      </c>
      <c r="M168" s="7">
        <v>215774</v>
      </c>
      <c r="N168" s="7">
        <v>0</v>
      </c>
      <c r="O168" s="7">
        <v>215774</v>
      </c>
      <c r="P168" t="s">
        <v>14</v>
      </c>
      <c r="Q168" s="7">
        <v>215774</v>
      </c>
      <c r="R168" s="7">
        <v>0</v>
      </c>
      <c r="S168" t="s">
        <v>150</v>
      </c>
    </row>
    <row r="169" spans="1:19" x14ac:dyDescent="0.2">
      <c r="A169">
        <v>171</v>
      </c>
      <c r="B169" s="21">
        <v>4502406022</v>
      </c>
      <c r="C169" s="13"/>
      <c r="D169" t="str">
        <f>VLOOKUP(B169,גיליון2!$A$2:$C$239,2,FALSE)</f>
        <v>41-30-01-19</v>
      </c>
      <c r="E169" t="str">
        <f>VLOOKUP(B169,גיליון2!$A$2:$C$239,3,FALSE)</f>
        <v>נכסים ולוגיסטיקה</v>
      </c>
      <c r="F169" t="s">
        <v>252</v>
      </c>
      <c r="G169" t="s">
        <v>381</v>
      </c>
      <c r="H169" t="s">
        <v>426</v>
      </c>
      <c r="I169" s="1">
        <v>45292</v>
      </c>
      <c r="J169" s="1">
        <v>45657</v>
      </c>
      <c r="K169" s="10" t="s">
        <v>527</v>
      </c>
      <c r="L169" t="s">
        <v>13</v>
      </c>
      <c r="M169" s="7">
        <v>70000</v>
      </c>
      <c r="N169" s="7">
        <v>0</v>
      </c>
      <c r="O169" s="7">
        <v>70000</v>
      </c>
      <c r="P169" t="s">
        <v>14</v>
      </c>
      <c r="Q169" s="7">
        <v>70000</v>
      </c>
      <c r="R169" s="7">
        <v>0</v>
      </c>
      <c r="S169" t="s">
        <v>150</v>
      </c>
    </row>
    <row r="170" spans="1:19" x14ac:dyDescent="0.2">
      <c r="A170">
        <v>172</v>
      </c>
      <c r="B170" s="21">
        <v>4502406294</v>
      </c>
      <c r="C170" s="13"/>
      <c r="D170" t="str">
        <f>VLOOKUP(B170,גיליון2!$A$2:$C$239,2,FALSE)</f>
        <v>73-30-01-25</v>
      </c>
      <c r="E170" t="str">
        <f>VLOOKUP(B170,גיליון2!$A$2:$C$239,3,FALSE)</f>
        <v>אגף התפלה</v>
      </c>
      <c r="F170" t="s">
        <v>217</v>
      </c>
      <c r="G170" t="s">
        <v>346</v>
      </c>
      <c r="H170" t="s">
        <v>427</v>
      </c>
      <c r="I170" s="1">
        <v>45292</v>
      </c>
      <c r="J170" s="1">
        <v>45657</v>
      </c>
      <c r="K170" s="10" t="s">
        <v>493</v>
      </c>
      <c r="L170" t="s">
        <v>13</v>
      </c>
      <c r="M170" s="7">
        <v>96921.16</v>
      </c>
      <c r="N170" s="7">
        <v>0</v>
      </c>
      <c r="O170" s="7">
        <v>96921.16</v>
      </c>
      <c r="P170" t="s">
        <v>36</v>
      </c>
      <c r="Q170" s="7">
        <v>96921.16</v>
      </c>
      <c r="R170" s="7">
        <v>0</v>
      </c>
      <c r="S170" t="s">
        <v>150</v>
      </c>
    </row>
    <row r="171" spans="1:19" x14ac:dyDescent="0.2">
      <c r="A171">
        <v>173</v>
      </c>
      <c r="B171" s="21">
        <v>4502406845</v>
      </c>
      <c r="C171" s="13"/>
      <c r="D171" t="str">
        <f>VLOOKUP(B171,גיליון2!$A$2:$C$239,2,FALSE)</f>
        <v>41-30-01-20</v>
      </c>
      <c r="E171" t="str">
        <f>VLOOKUP(B171,גיליון2!$A$2:$C$239,3,FALSE)</f>
        <v>משאבי אנוש והדרכה</v>
      </c>
      <c r="F171" t="s">
        <v>253</v>
      </c>
      <c r="G171" t="s">
        <v>382</v>
      </c>
      <c r="H171" t="s">
        <v>730</v>
      </c>
      <c r="I171" s="1">
        <v>45292</v>
      </c>
      <c r="J171" s="1">
        <v>45657</v>
      </c>
      <c r="K171" s="10" t="s">
        <v>528</v>
      </c>
      <c r="L171" t="s">
        <v>13</v>
      </c>
      <c r="M171" s="7">
        <v>230665.5</v>
      </c>
      <c r="N171" s="7">
        <v>0</v>
      </c>
      <c r="O171" s="7">
        <v>230665.5</v>
      </c>
      <c r="P171" t="s">
        <v>25</v>
      </c>
      <c r="Q171" s="7">
        <v>230665.5</v>
      </c>
      <c r="R171" s="7">
        <v>0</v>
      </c>
      <c r="S171" t="s">
        <v>150</v>
      </c>
    </row>
    <row r="172" spans="1:19" x14ac:dyDescent="0.2">
      <c r="A172">
        <v>174</v>
      </c>
      <c r="B172" s="21">
        <v>4502406898</v>
      </c>
      <c r="C172" s="13"/>
      <c r="D172" t="str">
        <f>VLOOKUP(B172,גיליון2!$A$2:$C$239,2,FALSE)</f>
        <v>73-30-01-05</v>
      </c>
      <c r="E172" t="str">
        <f>VLOOKUP(B172,גיליון2!$A$2:$C$239,3,FALSE)</f>
        <v>אגף מערכות מידע</v>
      </c>
      <c r="F172" t="s">
        <v>254</v>
      </c>
      <c r="G172" t="s">
        <v>383</v>
      </c>
      <c r="H172" t="s">
        <v>428</v>
      </c>
      <c r="I172" s="1">
        <v>45292</v>
      </c>
      <c r="J172" s="1">
        <v>45657</v>
      </c>
      <c r="K172" s="10" t="s">
        <v>529</v>
      </c>
      <c r="L172" t="s">
        <v>13</v>
      </c>
      <c r="M172" s="7">
        <v>143003.42000000001</v>
      </c>
      <c r="N172" s="7">
        <v>0</v>
      </c>
      <c r="O172" s="7">
        <v>143003.42000000001</v>
      </c>
      <c r="P172" t="s">
        <v>12</v>
      </c>
      <c r="Q172" s="7">
        <v>143003.42000000001</v>
      </c>
      <c r="R172" s="7">
        <v>0</v>
      </c>
      <c r="S172" t="s">
        <v>150</v>
      </c>
    </row>
    <row r="173" spans="1:19" x14ac:dyDescent="0.2">
      <c r="A173">
        <v>175</v>
      </c>
      <c r="B173" s="21">
        <v>4502406924</v>
      </c>
      <c r="C173" s="13"/>
      <c r="D173" t="str">
        <f>VLOOKUP(B173,גיליון2!$A$2:$C$239,2,FALSE)</f>
        <v>73-30-01-05</v>
      </c>
      <c r="E173" t="str">
        <f>VLOOKUP(B173,גיליון2!$A$2:$C$239,3,FALSE)</f>
        <v>אגף מערכות מידע</v>
      </c>
      <c r="F173" t="s">
        <v>61</v>
      </c>
      <c r="G173" t="s">
        <v>60</v>
      </c>
      <c r="H173" t="s">
        <v>731</v>
      </c>
      <c r="I173" s="1">
        <v>45273</v>
      </c>
      <c r="J173" s="1">
        <v>45657</v>
      </c>
      <c r="K173" s="10" t="s">
        <v>62</v>
      </c>
      <c r="L173" t="s">
        <v>13</v>
      </c>
      <c r="M173" s="7">
        <v>5745.52</v>
      </c>
      <c r="N173" s="7">
        <v>0</v>
      </c>
      <c r="O173" s="7">
        <v>5745.52</v>
      </c>
      <c r="P173" t="s">
        <v>12</v>
      </c>
      <c r="Q173" s="7">
        <v>5745.52</v>
      </c>
      <c r="R173" s="7">
        <v>0</v>
      </c>
      <c r="S173" t="s">
        <v>150</v>
      </c>
    </row>
    <row r="174" spans="1:19" x14ac:dyDescent="0.2">
      <c r="A174">
        <v>176</v>
      </c>
      <c r="B174" s="21">
        <v>4502407412</v>
      </c>
      <c r="C174" s="13"/>
      <c r="D174" t="str">
        <f>VLOOKUP(B174,גיליון2!$A$2:$C$239,2,FALSE)</f>
        <v>73-30-01-05</v>
      </c>
      <c r="E174" t="str">
        <f>VLOOKUP(B174,גיליון2!$A$2:$C$239,3,FALSE)</f>
        <v>אגף מערכות מידע</v>
      </c>
      <c r="F174" t="s">
        <v>110</v>
      </c>
      <c r="G174" t="s">
        <v>109</v>
      </c>
      <c r="H174" t="s">
        <v>732</v>
      </c>
      <c r="I174" s="1">
        <v>45273</v>
      </c>
      <c r="J174" s="1">
        <v>45399</v>
      </c>
      <c r="K174" s="10" t="s">
        <v>111</v>
      </c>
      <c r="L174" t="s">
        <v>13</v>
      </c>
      <c r="M174" s="7">
        <v>135794.88</v>
      </c>
      <c r="N174" s="7">
        <v>0</v>
      </c>
      <c r="O174" s="7">
        <v>135794.88</v>
      </c>
      <c r="P174" t="s">
        <v>12</v>
      </c>
      <c r="Q174" s="7">
        <v>135794.88</v>
      </c>
      <c r="R174" s="7">
        <v>0</v>
      </c>
      <c r="S174" t="s">
        <v>150</v>
      </c>
    </row>
    <row r="175" spans="1:19" x14ac:dyDescent="0.2">
      <c r="A175">
        <v>177</v>
      </c>
      <c r="B175" s="21">
        <v>4502407518</v>
      </c>
      <c r="C175" s="13"/>
      <c r="D175" t="str">
        <f>VLOOKUP(B175,גיליון2!$A$2:$C$239,2,FALSE)</f>
        <v>73-30-01-05</v>
      </c>
      <c r="E175" t="str">
        <f>VLOOKUP(B175,גיליון2!$A$2:$C$239,3,FALSE)</f>
        <v>אגף מערכות מידע</v>
      </c>
      <c r="F175" t="s">
        <v>255</v>
      </c>
      <c r="G175" t="s">
        <v>384</v>
      </c>
      <c r="H175" t="s">
        <v>733</v>
      </c>
      <c r="I175" s="1">
        <v>45273</v>
      </c>
      <c r="J175" s="1">
        <v>45657</v>
      </c>
      <c r="K175" s="10" t="s">
        <v>530</v>
      </c>
      <c r="L175" t="s">
        <v>13</v>
      </c>
      <c r="M175" s="7">
        <v>36933.949999999997</v>
      </c>
      <c r="N175" s="7">
        <v>0</v>
      </c>
      <c r="O175" s="7">
        <v>36933.949999999997</v>
      </c>
      <c r="P175" t="s">
        <v>12</v>
      </c>
      <c r="Q175" s="7">
        <v>36933.949999999997</v>
      </c>
      <c r="R175" s="7">
        <v>0</v>
      </c>
      <c r="S175" t="s">
        <v>150</v>
      </c>
    </row>
    <row r="176" spans="1:19" x14ac:dyDescent="0.2">
      <c r="A176">
        <v>178</v>
      </c>
      <c r="B176" s="21">
        <v>4502408181</v>
      </c>
      <c r="C176" s="13"/>
      <c r="D176" t="str">
        <f>VLOOKUP(B176,גיליון2!$A$2:$C$239,2,FALSE)</f>
        <v>41-30-01-21</v>
      </c>
      <c r="E176" t="str">
        <f>VLOOKUP(B176,גיליון2!$A$2:$C$239,3,FALSE)</f>
        <v>חטיבת אסדרה</v>
      </c>
      <c r="F176" t="s">
        <v>70</v>
      </c>
      <c r="G176" t="s">
        <v>69</v>
      </c>
      <c r="H176" t="s">
        <v>734</v>
      </c>
      <c r="I176" s="1">
        <v>45292</v>
      </c>
      <c r="J176" s="1">
        <v>45657</v>
      </c>
      <c r="K176" s="10" t="s">
        <v>71</v>
      </c>
      <c r="L176" t="s">
        <v>13</v>
      </c>
      <c r="M176" s="7">
        <v>163999.99</v>
      </c>
      <c r="N176" s="7">
        <v>0</v>
      </c>
      <c r="O176" s="7">
        <v>163999.99</v>
      </c>
      <c r="P176" t="s">
        <v>55</v>
      </c>
      <c r="Q176" s="7">
        <v>163999.99</v>
      </c>
      <c r="R176" s="7">
        <v>0</v>
      </c>
      <c r="S176" t="s">
        <v>150</v>
      </c>
    </row>
    <row r="177" spans="1:19" x14ac:dyDescent="0.2">
      <c r="A177">
        <v>180</v>
      </c>
      <c r="B177" s="21">
        <v>4502409411</v>
      </c>
      <c r="C177" s="13"/>
      <c r="D177" t="str">
        <f>VLOOKUP(B177,גיליון2!$A$2:$C$239,2,FALSE)</f>
        <v>41-30-01-19</v>
      </c>
      <c r="E177" t="str">
        <f>VLOOKUP(B177,גיליון2!$A$2:$C$239,3,FALSE)</f>
        <v>נכסים ולוגיסטיקה</v>
      </c>
      <c r="F177" t="s">
        <v>256</v>
      </c>
      <c r="G177" t="s">
        <v>385</v>
      </c>
      <c r="H177" t="s">
        <v>735</v>
      </c>
      <c r="I177" s="1">
        <v>45292</v>
      </c>
      <c r="J177" s="1">
        <v>45657</v>
      </c>
      <c r="K177" s="10" t="s">
        <v>531</v>
      </c>
      <c r="L177" t="s">
        <v>13</v>
      </c>
      <c r="M177" s="7">
        <v>477.36</v>
      </c>
      <c r="N177" s="7">
        <v>0</v>
      </c>
      <c r="O177" s="7">
        <v>477.36</v>
      </c>
      <c r="P177" t="s">
        <v>14</v>
      </c>
      <c r="Q177" s="7">
        <v>477.36</v>
      </c>
      <c r="R177" s="7">
        <v>0</v>
      </c>
      <c r="S177" t="s">
        <v>150</v>
      </c>
    </row>
    <row r="178" spans="1:19" x14ac:dyDescent="0.2">
      <c r="A178">
        <v>181</v>
      </c>
      <c r="B178" s="21">
        <v>4502409647</v>
      </c>
      <c r="C178" s="13"/>
      <c r="D178" t="str">
        <f>VLOOKUP(B178,גיליון2!$A$2:$C$239,2,FALSE)</f>
        <v>41-30-01-19</v>
      </c>
      <c r="E178" t="str">
        <f>VLOOKUP(B178,גיליון2!$A$2:$C$239,3,FALSE)</f>
        <v>נכסים ולוגיסטיקה</v>
      </c>
      <c r="F178" t="s">
        <v>257</v>
      </c>
      <c r="G178" t="s">
        <v>386</v>
      </c>
      <c r="H178" t="s">
        <v>736</v>
      </c>
      <c r="I178" s="1">
        <v>45292</v>
      </c>
      <c r="J178" s="1">
        <v>45657</v>
      </c>
      <c r="K178" s="10" t="s">
        <v>532</v>
      </c>
      <c r="L178" t="s">
        <v>13</v>
      </c>
      <c r="M178" s="7">
        <v>1188.06</v>
      </c>
      <c r="N178" s="7">
        <v>0</v>
      </c>
      <c r="O178" s="7">
        <v>1188.06</v>
      </c>
      <c r="P178" t="s">
        <v>14</v>
      </c>
      <c r="Q178" s="7">
        <v>1188.06</v>
      </c>
      <c r="R178" s="7">
        <v>0</v>
      </c>
      <c r="S178" t="s">
        <v>150</v>
      </c>
    </row>
    <row r="179" spans="1:19" x14ac:dyDescent="0.2">
      <c r="A179">
        <v>182</v>
      </c>
      <c r="B179" s="21">
        <v>4502409662</v>
      </c>
      <c r="C179" s="13"/>
      <c r="D179" t="str">
        <f>VLOOKUP(B179,גיליון2!$A$2:$C$239,2,FALSE)</f>
        <v>41-30-01-10</v>
      </c>
      <c r="E179" t="str">
        <f>VLOOKUP(B179,גיליון2!$A$2:$C$239,3,FALSE)</f>
        <v>נכסים ולוגיסטיקה</v>
      </c>
      <c r="F179" t="s">
        <v>258</v>
      </c>
      <c r="G179" t="s">
        <v>387</v>
      </c>
      <c r="H179" t="s">
        <v>737</v>
      </c>
      <c r="I179" s="1">
        <v>45261</v>
      </c>
      <c r="J179" s="1">
        <v>45351</v>
      </c>
      <c r="K179" s="10" t="s">
        <v>533</v>
      </c>
      <c r="L179" t="s">
        <v>13</v>
      </c>
      <c r="M179" s="7">
        <v>9009</v>
      </c>
      <c r="N179" s="7">
        <v>0</v>
      </c>
      <c r="O179" s="7">
        <v>9009</v>
      </c>
      <c r="P179" t="s">
        <v>96</v>
      </c>
      <c r="Q179" s="7">
        <v>9009</v>
      </c>
      <c r="R179" s="7">
        <v>0</v>
      </c>
      <c r="S179" t="s">
        <v>150</v>
      </c>
    </row>
    <row r="180" spans="1:19" x14ac:dyDescent="0.2">
      <c r="A180">
        <v>183</v>
      </c>
      <c r="B180" s="21">
        <v>4502410045</v>
      </c>
      <c r="C180" s="13"/>
      <c r="D180" t="str">
        <f>VLOOKUP(B180,גיליון2!$A$2:$C$239,2,FALSE)</f>
        <v>73-30-01-19</v>
      </c>
      <c r="E180" t="str">
        <f>VLOOKUP(B180,גיליון2!$A$2:$C$239,3,FALSE)</f>
        <v>ח. פיתוח תשתיות ביוב</v>
      </c>
      <c r="F180" t="s">
        <v>259</v>
      </c>
      <c r="G180" t="s">
        <v>388</v>
      </c>
      <c r="H180" t="s">
        <v>429</v>
      </c>
      <c r="I180" s="1">
        <v>45292</v>
      </c>
      <c r="J180" s="1">
        <v>45657</v>
      </c>
      <c r="K180" s="10" t="s">
        <v>534</v>
      </c>
      <c r="L180" t="s">
        <v>13</v>
      </c>
      <c r="M180" s="7">
        <v>966665.99</v>
      </c>
      <c r="N180" s="7">
        <v>0</v>
      </c>
      <c r="O180" s="7">
        <v>966665.99</v>
      </c>
      <c r="P180" t="s">
        <v>68</v>
      </c>
      <c r="Q180" s="7">
        <v>966665.99</v>
      </c>
      <c r="R180" s="7">
        <v>0</v>
      </c>
      <c r="S180" t="s">
        <v>150</v>
      </c>
    </row>
    <row r="181" spans="1:19" x14ac:dyDescent="0.2">
      <c r="A181">
        <v>184</v>
      </c>
      <c r="B181" s="21">
        <v>4502410077</v>
      </c>
      <c r="C181" s="13"/>
      <c r="D181" t="str">
        <f>VLOOKUP(B181,גיליון2!$A$2:$C$239,2,FALSE)</f>
        <v>73-30-01-19</v>
      </c>
      <c r="E181" t="str">
        <f>VLOOKUP(B181,גיליון2!$A$2:$C$239,3,FALSE)</f>
        <v>ח. פיתוח תשתיות ביוב</v>
      </c>
      <c r="F181" t="s">
        <v>260</v>
      </c>
      <c r="G181" t="s">
        <v>389</v>
      </c>
      <c r="H181" t="s">
        <v>429</v>
      </c>
      <c r="I181" s="1">
        <v>45292</v>
      </c>
      <c r="J181" s="1">
        <v>45657</v>
      </c>
      <c r="K181" s="10" t="s">
        <v>535</v>
      </c>
      <c r="L181" t="s">
        <v>13</v>
      </c>
      <c r="M181" s="7">
        <v>966665.99</v>
      </c>
      <c r="N181" s="7">
        <v>0</v>
      </c>
      <c r="O181" s="7">
        <v>966665.99</v>
      </c>
      <c r="P181" t="s">
        <v>68</v>
      </c>
      <c r="Q181" s="7">
        <v>966665.99</v>
      </c>
      <c r="R181" s="7">
        <v>0</v>
      </c>
      <c r="S181" t="s">
        <v>150</v>
      </c>
    </row>
    <row r="182" spans="1:19" x14ac:dyDescent="0.2">
      <c r="A182">
        <v>185</v>
      </c>
      <c r="B182" s="21">
        <v>4502410081</v>
      </c>
      <c r="C182" s="13"/>
      <c r="D182" t="str">
        <f>VLOOKUP(B182,גיליון2!$A$2:$C$239,2,FALSE)</f>
        <v>73-30-01-19</v>
      </c>
      <c r="E182" t="str">
        <f>VLOOKUP(B182,גיליון2!$A$2:$C$239,3,FALSE)</f>
        <v>ח. פיתוח תשתיות ביוב</v>
      </c>
      <c r="F182" t="s">
        <v>261</v>
      </c>
      <c r="G182" t="s">
        <v>390</v>
      </c>
      <c r="H182" t="s">
        <v>429</v>
      </c>
      <c r="I182" s="1">
        <v>45292</v>
      </c>
      <c r="J182" s="1">
        <v>45657</v>
      </c>
      <c r="K182" s="10" t="s">
        <v>536</v>
      </c>
      <c r="L182" t="s">
        <v>13</v>
      </c>
      <c r="M182" s="7">
        <v>966665.99</v>
      </c>
      <c r="N182" s="7">
        <v>0</v>
      </c>
      <c r="O182" s="7">
        <v>966665.99</v>
      </c>
      <c r="P182" t="s">
        <v>68</v>
      </c>
      <c r="Q182" s="7">
        <v>966665.99</v>
      </c>
      <c r="R182" s="7">
        <v>0</v>
      </c>
      <c r="S182" t="s">
        <v>150</v>
      </c>
    </row>
    <row r="183" spans="1:19" x14ac:dyDescent="0.2">
      <c r="A183">
        <v>186</v>
      </c>
      <c r="B183" s="21">
        <v>4502410655</v>
      </c>
      <c r="C183" s="13"/>
      <c r="D183" t="str">
        <f>VLOOKUP(B183,גיליון2!$A$2:$C$239,2,FALSE)</f>
        <v>41-30-01-21</v>
      </c>
      <c r="E183" t="str">
        <f>VLOOKUP(B183,גיליון2!$A$2:$C$239,3,FALSE)</f>
        <v>לשכה משפטית</v>
      </c>
      <c r="F183" t="s">
        <v>262</v>
      </c>
      <c r="G183" t="s">
        <v>391</v>
      </c>
      <c r="H183" t="s">
        <v>738</v>
      </c>
      <c r="I183" s="1">
        <v>45292</v>
      </c>
      <c r="J183" s="1">
        <v>45657</v>
      </c>
      <c r="K183" s="10" t="s">
        <v>537</v>
      </c>
      <c r="L183" t="s">
        <v>13</v>
      </c>
      <c r="M183" s="7">
        <v>79999.92</v>
      </c>
      <c r="N183" s="7">
        <v>0</v>
      </c>
      <c r="O183" s="7">
        <v>79999.92</v>
      </c>
      <c r="P183" t="s">
        <v>59</v>
      </c>
      <c r="Q183" s="7">
        <v>79999.92</v>
      </c>
      <c r="R183" s="7">
        <v>0</v>
      </c>
      <c r="S183" t="s">
        <v>150</v>
      </c>
    </row>
    <row r="184" spans="1:19" x14ac:dyDescent="0.2">
      <c r="A184">
        <v>187</v>
      </c>
      <c r="B184" s="21">
        <v>4502411372</v>
      </c>
      <c r="C184" s="13"/>
      <c r="D184" t="str">
        <f>VLOOKUP(B184,גיליון2!$A$2:$C$239,2,FALSE)</f>
        <v>41-30-01-21</v>
      </c>
      <c r="E184" t="str">
        <f>VLOOKUP(B184,גיליון2!$A$2:$C$239,3,FALSE)</f>
        <v>חטיבת אסדרה</v>
      </c>
      <c r="F184" t="s">
        <v>263</v>
      </c>
      <c r="G184" t="s">
        <v>392</v>
      </c>
      <c r="H184" t="s">
        <v>739</v>
      </c>
      <c r="I184" s="1">
        <v>45249</v>
      </c>
      <c r="J184" s="1">
        <v>45549</v>
      </c>
      <c r="K184" s="10" t="s">
        <v>538</v>
      </c>
      <c r="L184" t="s">
        <v>13</v>
      </c>
      <c r="M184" s="7">
        <v>143928.42000000001</v>
      </c>
      <c r="N184" s="7">
        <v>0</v>
      </c>
      <c r="O184" s="7">
        <v>143928.42000000001</v>
      </c>
      <c r="P184" t="s">
        <v>55</v>
      </c>
      <c r="Q184" s="7">
        <v>143928.42000000001</v>
      </c>
      <c r="R184" s="7">
        <v>0</v>
      </c>
      <c r="S184" t="s">
        <v>150</v>
      </c>
    </row>
    <row r="185" spans="1:19" x14ac:dyDescent="0.2">
      <c r="A185">
        <v>188</v>
      </c>
      <c r="B185" s="21">
        <v>4502411404</v>
      </c>
      <c r="C185" s="13"/>
      <c r="D185" t="str">
        <f>VLOOKUP(B185,גיליון2!$A$2:$C$239,2,FALSE)</f>
        <v>73-30-01-03</v>
      </c>
      <c r="E185" t="str">
        <f>VLOOKUP(B185,גיליון2!$A$2:$C$239,3,FALSE)</f>
        <v>ח. השירות ההידרולוגי</v>
      </c>
      <c r="F185" t="s">
        <v>264</v>
      </c>
      <c r="G185" t="s">
        <v>393</v>
      </c>
      <c r="H185" t="s">
        <v>740</v>
      </c>
      <c r="I185" s="1">
        <v>45292</v>
      </c>
      <c r="J185" s="1">
        <v>45657</v>
      </c>
      <c r="K185" s="10" t="s">
        <v>539</v>
      </c>
      <c r="L185" t="s">
        <v>13</v>
      </c>
      <c r="M185" s="7">
        <v>100886.76</v>
      </c>
      <c r="N185" s="7">
        <v>0</v>
      </c>
      <c r="O185" s="7">
        <v>100886.76</v>
      </c>
      <c r="P185" t="s">
        <v>26</v>
      </c>
      <c r="Q185" s="7">
        <v>100886.76</v>
      </c>
      <c r="R185" s="7">
        <v>0</v>
      </c>
      <c r="S185" t="s">
        <v>150</v>
      </c>
    </row>
    <row r="186" spans="1:19" x14ac:dyDescent="0.2">
      <c r="A186">
        <v>189</v>
      </c>
      <c r="B186" s="21">
        <v>4502411506</v>
      </c>
      <c r="C186" s="13"/>
      <c r="D186" t="str">
        <f>VLOOKUP(B186,גיליון2!$A$2:$C$239,2,FALSE)</f>
        <v>41-30-01-36</v>
      </c>
      <c r="E186" t="str">
        <f>VLOOKUP(B186,גיליון2!$A$2:$C$239,3,FALSE)</f>
        <v>חשבות</v>
      </c>
      <c r="F186" t="s">
        <v>265</v>
      </c>
      <c r="G186" t="s">
        <v>394</v>
      </c>
      <c r="H186" t="s">
        <v>741</v>
      </c>
      <c r="I186" s="1">
        <v>45292</v>
      </c>
      <c r="J186" s="1">
        <v>45657</v>
      </c>
      <c r="K186" s="10" t="s">
        <v>540</v>
      </c>
      <c r="L186" t="s">
        <v>13</v>
      </c>
      <c r="M186" s="7">
        <v>444600</v>
      </c>
      <c r="N186" s="7">
        <v>0</v>
      </c>
      <c r="O186" s="7">
        <v>444600</v>
      </c>
      <c r="P186" t="s">
        <v>556</v>
      </c>
      <c r="Q186" s="7">
        <v>444600</v>
      </c>
      <c r="R186" s="7">
        <v>0</v>
      </c>
      <c r="S186" t="s">
        <v>150</v>
      </c>
    </row>
    <row r="187" spans="1:19" x14ac:dyDescent="0.2">
      <c r="A187">
        <v>190</v>
      </c>
      <c r="B187" s="21">
        <v>4502411547</v>
      </c>
      <c r="C187" s="13"/>
      <c r="D187" t="str">
        <f>VLOOKUP(B187,גיליון2!$A$2:$C$239,2,FALSE)</f>
        <v>73-30-01-19</v>
      </c>
      <c r="E187" t="str">
        <f>VLOOKUP(B187,גיליון2!$A$2:$C$239,3,FALSE)</f>
        <v>אגף התכנון</v>
      </c>
      <c r="F187" t="s">
        <v>266</v>
      </c>
      <c r="G187" t="s">
        <v>395</v>
      </c>
      <c r="H187" t="s">
        <v>742</v>
      </c>
      <c r="I187" s="1">
        <v>45292</v>
      </c>
      <c r="J187" s="1">
        <v>45657</v>
      </c>
      <c r="K187" s="10" t="s">
        <v>541</v>
      </c>
      <c r="L187" t="s">
        <v>13</v>
      </c>
      <c r="M187" s="7">
        <v>99999.99</v>
      </c>
      <c r="N187" s="7">
        <v>0</v>
      </c>
      <c r="O187" s="7">
        <v>99999.99</v>
      </c>
      <c r="P187" t="s">
        <v>44</v>
      </c>
      <c r="Q187" s="7">
        <v>99999.99</v>
      </c>
      <c r="R187" s="7">
        <v>0</v>
      </c>
      <c r="S187" t="s">
        <v>150</v>
      </c>
    </row>
    <row r="188" spans="1:19" x14ac:dyDescent="0.2">
      <c r="A188">
        <v>191</v>
      </c>
      <c r="B188" s="21">
        <v>4502411638</v>
      </c>
      <c r="C188" s="13"/>
      <c r="D188" t="str">
        <f>VLOOKUP(B188,גיליון2!$A$2:$C$239,2,FALSE)</f>
        <v>41-30-01-36</v>
      </c>
      <c r="E188" t="str">
        <f>VLOOKUP(B188,גיליון2!$A$2:$C$239,3,FALSE)</f>
        <v>חשבות</v>
      </c>
      <c r="F188" t="s">
        <v>267</v>
      </c>
      <c r="G188" t="s">
        <v>396</v>
      </c>
      <c r="H188" t="s">
        <v>743</v>
      </c>
      <c r="I188" s="1">
        <v>45292</v>
      </c>
      <c r="J188" s="1">
        <v>45657</v>
      </c>
      <c r="K188" s="10" t="s">
        <v>542</v>
      </c>
      <c r="L188" t="s">
        <v>13</v>
      </c>
      <c r="M188" s="7">
        <v>315900</v>
      </c>
      <c r="N188" s="7">
        <v>0</v>
      </c>
      <c r="O188" s="7">
        <v>315900</v>
      </c>
      <c r="P188" t="s">
        <v>556</v>
      </c>
      <c r="Q188" s="7">
        <v>315900</v>
      </c>
      <c r="R188" s="7">
        <v>0</v>
      </c>
      <c r="S188" t="s">
        <v>150</v>
      </c>
    </row>
    <row r="189" spans="1:19" x14ac:dyDescent="0.2">
      <c r="A189">
        <v>192</v>
      </c>
      <c r="B189" s="21">
        <v>4502411728</v>
      </c>
      <c r="C189" s="13"/>
      <c r="D189" t="str">
        <f>VLOOKUP(B189,גיליון2!$A$2:$C$239,2,FALSE)</f>
        <v>73-30-01-12</v>
      </c>
      <c r="E189" t="str">
        <f>VLOOKUP(B189,גיליון2!$A$2:$C$239,3,FALSE)</f>
        <v>אגף מחקרים</v>
      </c>
      <c r="F189" t="s">
        <v>82</v>
      </c>
      <c r="G189" t="s">
        <v>81</v>
      </c>
      <c r="H189" t="s">
        <v>744</v>
      </c>
      <c r="I189" s="1">
        <v>45292</v>
      </c>
      <c r="J189" s="1">
        <v>46387</v>
      </c>
      <c r="K189" s="10" t="s">
        <v>83</v>
      </c>
      <c r="L189" t="s">
        <v>13</v>
      </c>
      <c r="M189" s="7">
        <v>359929</v>
      </c>
      <c r="N189" s="7">
        <v>0</v>
      </c>
      <c r="O189" s="7">
        <v>359929</v>
      </c>
      <c r="P189" t="s">
        <v>35</v>
      </c>
      <c r="Q189" s="7">
        <v>359929</v>
      </c>
      <c r="R189" s="7">
        <v>0</v>
      </c>
      <c r="S189" t="s">
        <v>150</v>
      </c>
    </row>
    <row r="190" spans="1:19" x14ac:dyDescent="0.2">
      <c r="A190">
        <v>193</v>
      </c>
      <c r="B190" s="21">
        <v>4502411757</v>
      </c>
      <c r="C190" s="13"/>
      <c r="D190" t="str">
        <f>VLOOKUP(B190,גיליון2!$A$2:$C$239,2,FALSE)</f>
        <v>73-30-01-12</v>
      </c>
      <c r="E190" t="str">
        <f>VLOOKUP(B190,גיליון2!$A$2:$C$239,3,FALSE)</f>
        <v>אגף מחקרים</v>
      </c>
      <c r="F190" t="s">
        <v>82</v>
      </c>
      <c r="G190" t="s">
        <v>81</v>
      </c>
      <c r="H190" t="s">
        <v>745</v>
      </c>
      <c r="I190" s="1">
        <v>45292</v>
      </c>
      <c r="J190" s="1">
        <v>46387</v>
      </c>
      <c r="K190" s="10" t="s">
        <v>83</v>
      </c>
      <c r="L190" t="s">
        <v>13</v>
      </c>
      <c r="M190" s="7">
        <v>360000</v>
      </c>
      <c r="N190" s="7">
        <v>0</v>
      </c>
      <c r="O190" s="7">
        <v>360000</v>
      </c>
      <c r="P190" t="s">
        <v>35</v>
      </c>
      <c r="Q190" s="7">
        <v>360000</v>
      </c>
      <c r="R190" s="7">
        <v>0</v>
      </c>
      <c r="S190" t="s">
        <v>150</v>
      </c>
    </row>
    <row r="191" spans="1:19" x14ac:dyDescent="0.2">
      <c r="A191">
        <v>194</v>
      </c>
      <c r="B191" s="21">
        <v>4502411783</v>
      </c>
      <c r="C191" s="13"/>
      <c r="D191" t="str">
        <f>VLOOKUP(B191,גיליון2!$A$2:$C$239,2,FALSE)</f>
        <v>73-30-01-12</v>
      </c>
      <c r="E191" t="str">
        <f>VLOOKUP(B191,גיליון2!$A$2:$C$239,3,FALSE)</f>
        <v>אגף מחקרים</v>
      </c>
      <c r="F191" t="s">
        <v>82</v>
      </c>
      <c r="G191" t="s">
        <v>81</v>
      </c>
      <c r="H191" t="s">
        <v>746</v>
      </c>
      <c r="I191" s="1">
        <v>45292</v>
      </c>
      <c r="J191" s="1">
        <v>46387</v>
      </c>
      <c r="K191" s="10" t="s">
        <v>83</v>
      </c>
      <c r="L191" t="s">
        <v>13</v>
      </c>
      <c r="M191" s="7">
        <v>358800</v>
      </c>
      <c r="N191" s="7">
        <v>0</v>
      </c>
      <c r="O191" s="7">
        <v>358800</v>
      </c>
      <c r="P191" t="s">
        <v>35</v>
      </c>
      <c r="Q191" s="7">
        <v>358800</v>
      </c>
      <c r="R191" s="7">
        <v>0</v>
      </c>
      <c r="S191" t="s">
        <v>150</v>
      </c>
    </row>
    <row r="192" spans="1:19" x14ac:dyDescent="0.2">
      <c r="A192">
        <v>195</v>
      </c>
      <c r="B192" s="21">
        <v>4502411799</v>
      </c>
      <c r="C192" s="13"/>
      <c r="D192" t="str">
        <f>VLOOKUP(B192,גיליון2!$A$2:$C$239,2,FALSE)</f>
        <v>73-30-01-12</v>
      </c>
      <c r="E192" t="str">
        <f>VLOOKUP(B192,גיליון2!$A$2:$C$239,3,FALSE)</f>
        <v>אגף מחקרים</v>
      </c>
      <c r="F192" t="s">
        <v>166</v>
      </c>
      <c r="G192" t="s">
        <v>296</v>
      </c>
      <c r="H192" t="s">
        <v>747</v>
      </c>
      <c r="I192" s="1">
        <v>45292</v>
      </c>
      <c r="J192" s="1">
        <v>46022</v>
      </c>
      <c r="K192" s="25" t="s">
        <v>590</v>
      </c>
      <c r="L192" t="s">
        <v>13</v>
      </c>
      <c r="M192" s="7">
        <v>272263</v>
      </c>
      <c r="N192" s="7">
        <v>0</v>
      </c>
      <c r="O192" s="7">
        <v>272263</v>
      </c>
      <c r="P192" t="s">
        <v>35</v>
      </c>
      <c r="Q192" s="7">
        <v>272263</v>
      </c>
      <c r="R192" s="7">
        <v>0</v>
      </c>
      <c r="S192" t="s">
        <v>150</v>
      </c>
    </row>
    <row r="193" spans="1:19" x14ac:dyDescent="0.2">
      <c r="A193">
        <v>196</v>
      </c>
      <c r="B193" s="21">
        <v>4502411826</v>
      </c>
      <c r="C193" s="13"/>
      <c r="D193" t="str">
        <f>VLOOKUP(B193,גיליון2!$A$2:$C$239,2,FALSE)</f>
        <v>73-30-01-03</v>
      </c>
      <c r="E193" t="str">
        <f>VLOOKUP(B193,גיליון2!$A$2:$C$239,3,FALSE)</f>
        <v>ח. השירות ההידרולוגי</v>
      </c>
      <c r="F193" t="s">
        <v>190</v>
      </c>
      <c r="G193" t="s">
        <v>320</v>
      </c>
      <c r="H193" t="s">
        <v>748</v>
      </c>
      <c r="I193" s="1">
        <v>45292</v>
      </c>
      <c r="J193" s="1">
        <v>45657</v>
      </c>
      <c r="K193" s="10" t="s">
        <v>469</v>
      </c>
      <c r="L193" t="s">
        <v>13</v>
      </c>
      <c r="M193" s="7">
        <v>22815</v>
      </c>
      <c r="N193" s="7">
        <v>0</v>
      </c>
      <c r="O193" s="7">
        <v>22815</v>
      </c>
      <c r="P193" t="s">
        <v>26</v>
      </c>
      <c r="Q193" s="7">
        <v>22815</v>
      </c>
      <c r="R193" s="7">
        <v>0</v>
      </c>
      <c r="S193" t="s">
        <v>150</v>
      </c>
    </row>
    <row r="194" spans="1:19" x14ac:dyDescent="0.2">
      <c r="A194">
        <v>197</v>
      </c>
      <c r="B194" s="21">
        <v>4502411840</v>
      </c>
      <c r="C194" s="13"/>
      <c r="D194" t="str">
        <f>VLOOKUP(B194,גיליון2!$A$2:$C$239,2,FALSE)</f>
        <v>73-30-01-03</v>
      </c>
      <c r="E194" t="str">
        <f>VLOOKUP(B194,גיליון2!$A$2:$C$239,3,FALSE)</f>
        <v>ניטור כינרת</v>
      </c>
      <c r="F194" t="s">
        <v>268</v>
      </c>
      <c r="G194" t="s">
        <v>397</v>
      </c>
      <c r="H194" t="s">
        <v>749</v>
      </c>
      <c r="I194" s="1">
        <v>45284</v>
      </c>
      <c r="J194" s="1">
        <v>45436</v>
      </c>
      <c r="K194" s="10" t="s">
        <v>543</v>
      </c>
      <c r="L194" t="s">
        <v>13</v>
      </c>
      <c r="M194" s="7">
        <v>2762.37</v>
      </c>
      <c r="N194" s="7">
        <v>0</v>
      </c>
      <c r="O194" s="7">
        <v>2762.37</v>
      </c>
      <c r="P194" t="s">
        <v>28</v>
      </c>
      <c r="Q194" s="7">
        <v>2762.37</v>
      </c>
      <c r="R194" s="7">
        <v>0</v>
      </c>
      <c r="S194" t="s">
        <v>150</v>
      </c>
    </row>
    <row r="195" spans="1:19" x14ac:dyDescent="0.2">
      <c r="A195">
        <v>198</v>
      </c>
      <c r="B195" s="21">
        <v>4502411937</v>
      </c>
      <c r="C195" s="13"/>
      <c r="D195" t="str">
        <f>VLOOKUP(B195,גיליון2!$A$2:$C$239,2,FALSE)</f>
        <v>73-30-01-12</v>
      </c>
      <c r="E195" t="str">
        <f>VLOOKUP(B195,גיליון2!$A$2:$C$239,3,FALSE)</f>
        <v>אגף מחקרים</v>
      </c>
      <c r="F195" t="s">
        <v>125</v>
      </c>
      <c r="G195" t="s">
        <v>124</v>
      </c>
      <c r="H195" t="s">
        <v>750</v>
      </c>
      <c r="I195" s="1">
        <v>45292</v>
      </c>
      <c r="J195" s="1">
        <v>46387</v>
      </c>
      <c r="K195" s="10" t="s">
        <v>126</v>
      </c>
      <c r="L195" t="s">
        <v>13</v>
      </c>
      <c r="M195" s="7">
        <v>360000</v>
      </c>
      <c r="N195" s="7">
        <v>0</v>
      </c>
      <c r="O195" s="7">
        <v>360000</v>
      </c>
      <c r="P195" t="s">
        <v>35</v>
      </c>
      <c r="Q195" s="7">
        <v>360000</v>
      </c>
      <c r="R195" s="7">
        <v>0</v>
      </c>
      <c r="S195" t="s">
        <v>150</v>
      </c>
    </row>
    <row r="196" spans="1:19" x14ac:dyDescent="0.2">
      <c r="A196">
        <v>199</v>
      </c>
      <c r="B196" s="21">
        <v>4502411943</v>
      </c>
      <c r="C196" s="13"/>
      <c r="D196" t="str">
        <f>VLOOKUP(B196,גיליון2!$A$2:$C$239,2,FALSE)</f>
        <v>73-30-01-12</v>
      </c>
      <c r="E196" t="str">
        <f>VLOOKUP(B196,גיליון2!$A$2:$C$239,3,FALSE)</f>
        <v>אגף מחקרים</v>
      </c>
      <c r="F196" t="s">
        <v>269</v>
      </c>
      <c r="G196" t="s">
        <v>398</v>
      </c>
      <c r="H196" t="s">
        <v>751</v>
      </c>
      <c r="I196" s="1">
        <v>45292</v>
      </c>
      <c r="J196" s="1">
        <v>46387</v>
      </c>
      <c r="K196" s="10" t="s">
        <v>544</v>
      </c>
      <c r="L196" t="s">
        <v>13</v>
      </c>
      <c r="M196" s="7">
        <v>359951</v>
      </c>
      <c r="N196" s="7">
        <v>0</v>
      </c>
      <c r="O196" s="7">
        <v>359951</v>
      </c>
      <c r="P196" t="s">
        <v>35</v>
      </c>
      <c r="Q196" s="7">
        <v>359951</v>
      </c>
      <c r="R196" s="7">
        <v>0</v>
      </c>
      <c r="S196" t="s">
        <v>150</v>
      </c>
    </row>
    <row r="197" spans="1:19" x14ac:dyDescent="0.2">
      <c r="A197">
        <v>200</v>
      </c>
      <c r="B197" s="21">
        <v>4502411979</v>
      </c>
      <c r="C197" s="13"/>
      <c r="D197" t="str">
        <f>VLOOKUP(B197,גיליון2!$A$2:$C$239,2,FALSE)</f>
        <v>73-30-01-12</v>
      </c>
      <c r="E197" t="str">
        <f>VLOOKUP(B197,גיליון2!$A$2:$C$239,3,FALSE)</f>
        <v>אגף מחקרים</v>
      </c>
      <c r="F197" t="s">
        <v>270</v>
      </c>
      <c r="G197" t="s">
        <v>399</v>
      </c>
      <c r="H197" t="s">
        <v>752</v>
      </c>
      <c r="I197" s="1">
        <v>45292</v>
      </c>
      <c r="J197" s="1">
        <v>46387</v>
      </c>
      <c r="K197" s="10">
        <v>500104773</v>
      </c>
      <c r="L197" t="s">
        <v>13</v>
      </c>
      <c r="M197" s="7">
        <v>359837</v>
      </c>
      <c r="N197" s="7">
        <v>0</v>
      </c>
      <c r="O197" s="7">
        <v>359837</v>
      </c>
      <c r="P197" t="s">
        <v>35</v>
      </c>
      <c r="Q197" s="7">
        <v>359837</v>
      </c>
      <c r="R197" s="7">
        <v>0</v>
      </c>
      <c r="S197" t="s">
        <v>150</v>
      </c>
    </row>
    <row r="198" spans="1:19" x14ac:dyDescent="0.2">
      <c r="A198">
        <v>201</v>
      </c>
      <c r="B198" s="21">
        <v>4502411997</v>
      </c>
      <c r="C198" s="13"/>
      <c r="D198" t="str">
        <f>VLOOKUP(B198,גיליון2!$A$2:$C$239,2,FALSE)</f>
        <v>73-30-01-12</v>
      </c>
      <c r="E198" t="str">
        <f>VLOOKUP(B198,גיליון2!$A$2:$C$239,3,FALSE)</f>
        <v>אגף מחקרים</v>
      </c>
      <c r="F198" t="s">
        <v>271</v>
      </c>
      <c r="G198" t="s">
        <v>400</v>
      </c>
      <c r="H198" t="s">
        <v>753</v>
      </c>
      <c r="I198" s="1">
        <v>45292</v>
      </c>
      <c r="J198" s="1">
        <v>46022</v>
      </c>
      <c r="K198" s="10" t="s">
        <v>545</v>
      </c>
      <c r="L198" t="s">
        <v>13</v>
      </c>
      <c r="M198" s="7">
        <v>345000</v>
      </c>
      <c r="N198" s="7">
        <v>0</v>
      </c>
      <c r="O198" s="7">
        <v>345000</v>
      </c>
      <c r="P198" t="s">
        <v>35</v>
      </c>
      <c r="Q198" s="7">
        <v>345000</v>
      </c>
      <c r="R198" s="7">
        <v>0</v>
      </c>
      <c r="S198" t="s">
        <v>150</v>
      </c>
    </row>
    <row r="199" spans="1:19" x14ac:dyDescent="0.2">
      <c r="A199">
        <v>202</v>
      </c>
      <c r="B199" s="21">
        <v>4502412621</v>
      </c>
      <c r="C199" s="13"/>
      <c r="D199" t="str">
        <f>VLOOKUP(B199,גיליון2!$A$2:$C$239,2,FALSE)</f>
        <v>73-30-01-05</v>
      </c>
      <c r="E199" t="str">
        <f>VLOOKUP(B199,גיליון2!$A$2:$C$239,3,FALSE)</f>
        <v>אגף מערכות מידע</v>
      </c>
      <c r="F199" t="s">
        <v>113</v>
      </c>
      <c r="G199" t="s">
        <v>112</v>
      </c>
      <c r="H199" t="s">
        <v>430</v>
      </c>
      <c r="I199" s="1">
        <v>45292</v>
      </c>
      <c r="J199" s="1">
        <v>45657</v>
      </c>
      <c r="K199" s="10" t="s">
        <v>114</v>
      </c>
      <c r="L199" t="s">
        <v>13</v>
      </c>
      <c r="M199" s="7">
        <v>21060</v>
      </c>
      <c r="N199" s="7">
        <v>0</v>
      </c>
      <c r="O199" s="7">
        <v>21060</v>
      </c>
      <c r="P199" t="s">
        <v>12</v>
      </c>
      <c r="Q199" s="7">
        <v>21060</v>
      </c>
      <c r="R199" s="7">
        <v>0</v>
      </c>
      <c r="S199" t="s">
        <v>150</v>
      </c>
    </row>
    <row r="200" spans="1:19" x14ac:dyDescent="0.2">
      <c r="A200">
        <v>203</v>
      </c>
      <c r="B200" s="21">
        <v>4502412629</v>
      </c>
      <c r="C200" s="13"/>
      <c r="D200" t="str">
        <f>VLOOKUP(B200,גיליון2!$A$2:$C$239,2,FALSE)</f>
        <v>73-30-01-12</v>
      </c>
      <c r="E200" t="str">
        <f>VLOOKUP(B200,גיליון2!$A$2:$C$239,3,FALSE)</f>
        <v>אגף מחקרים</v>
      </c>
      <c r="F200" t="s">
        <v>125</v>
      </c>
      <c r="G200" t="s">
        <v>124</v>
      </c>
      <c r="H200" t="s">
        <v>754</v>
      </c>
      <c r="I200" s="1">
        <v>45292</v>
      </c>
      <c r="J200" s="1">
        <v>46387</v>
      </c>
      <c r="K200" s="10" t="s">
        <v>126</v>
      </c>
      <c r="L200" t="s">
        <v>13</v>
      </c>
      <c r="M200" s="7">
        <v>341477</v>
      </c>
      <c r="N200" s="7">
        <v>0</v>
      </c>
      <c r="O200" s="7">
        <v>341477</v>
      </c>
      <c r="P200" t="s">
        <v>35</v>
      </c>
      <c r="Q200" s="7">
        <v>341477</v>
      </c>
      <c r="R200" s="7">
        <v>0</v>
      </c>
      <c r="S200" t="s">
        <v>150</v>
      </c>
    </row>
    <row r="201" spans="1:19" x14ac:dyDescent="0.2">
      <c r="A201">
        <v>204</v>
      </c>
      <c r="B201" s="21">
        <v>4502412680</v>
      </c>
      <c r="C201" s="13"/>
      <c r="D201" t="str">
        <f>VLOOKUP(B201,גיליון2!$A$2:$C$239,2,FALSE)</f>
        <v>73-30-01-03</v>
      </c>
      <c r="E201" t="str">
        <f>VLOOKUP(B201,גיליון2!$A$2:$C$239,3,FALSE)</f>
        <v>אגף איכות מים</v>
      </c>
      <c r="F201" t="s">
        <v>270</v>
      </c>
      <c r="G201" t="s">
        <v>399</v>
      </c>
      <c r="H201" t="s">
        <v>431</v>
      </c>
      <c r="I201" s="1">
        <v>45292</v>
      </c>
      <c r="J201" s="1">
        <v>45657</v>
      </c>
      <c r="K201" s="10">
        <v>500104773</v>
      </c>
      <c r="L201" t="s">
        <v>13</v>
      </c>
      <c r="M201" s="7">
        <v>438964</v>
      </c>
      <c r="N201" s="7">
        <v>0</v>
      </c>
      <c r="O201" s="7">
        <v>438964</v>
      </c>
      <c r="P201" t="s">
        <v>50</v>
      </c>
      <c r="Q201" s="7">
        <v>438964</v>
      </c>
      <c r="R201" s="7">
        <v>0</v>
      </c>
      <c r="S201" t="s">
        <v>150</v>
      </c>
    </row>
    <row r="202" spans="1:19" x14ac:dyDescent="0.2">
      <c r="A202">
        <v>205</v>
      </c>
      <c r="B202" s="21">
        <v>4502412722</v>
      </c>
      <c r="C202" s="13"/>
      <c r="D202" t="str">
        <f>VLOOKUP(B202,גיליון2!$A$2:$C$239,2,FALSE)</f>
        <v>73-30-01-03</v>
      </c>
      <c r="E202" t="str">
        <f>VLOOKUP(B202,גיליון2!$A$2:$C$239,3,FALSE)</f>
        <v>ניטור כינרת</v>
      </c>
      <c r="F202" t="s">
        <v>272</v>
      </c>
      <c r="G202" t="s">
        <v>401</v>
      </c>
      <c r="H202" t="s">
        <v>755</v>
      </c>
      <c r="I202" s="1">
        <v>45292</v>
      </c>
      <c r="J202" s="1">
        <v>45657</v>
      </c>
      <c r="K202" s="10" t="s">
        <v>546</v>
      </c>
      <c r="L202" t="s">
        <v>13</v>
      </c>
      <c r="M202" s="7">
        <v>145021.5</v>
      </c>
      <c r="N202" s="7">
        <v>0</v>
      </c>
      <c r="O202" s="7">
        <v>145021.5</v>
      </c>
      <c r="P202" t="s">
        <v>28</v>
      </c>
      <c r="Q202" s="7">
        <v>145021.5</v>
      </c>
      <c r="R202" s="7">
        <v>0</v>
      </c>
      <c r="S202" t="s">
        <v>150</v>
      </c>
    </row>
    <row r="203" spans="1:19" x14ac:dyDescent="0.2">
      <c r="A203">
        <v>206</v>
      </c>
      <c r="B203" s="21">
        <v>4502412731</v>
      </c>
      <c r="C203" s="13"/>
      <c r="D203" t="str">
        <f>VLOOKUP(B203,גיליון2!$A$2:$C$239,2,FALSE)</f>
        <v>73-30-01-03</v>
      </c>
      <c r="E203" t="str">
        <f>VLOOKUP(B203,גיליון2!$A$2:$C$239,3,FALSE)</f>
        <v>ח. השירות ההידרולוגי</v>
      </c>
      <c r="F203" t="s">
        <v>119</v>
      </c>
      <c r="G203" t="s">
        <v>118</v>
      </c>
      <c r="H203" t="s">
        <v>432</v>
      </c>
      <c r="I203" s="1">
        <v>45292</v>
      </c>
      <c r="J203" s="1">
        <v>45657</v>
      </c>
      <c r="K203" s="10" t="s">
        <v>120</v>
      </c>
      <c r="L203" t="s">
        <v>13</v>
      </c>
      <c r="M203" s="7">
        <v>99472.7</v>
      </c>
      <c r="N203" s="7">
        <v>0</v>
      </c>
      <c r="O203" s="7">
        <v>99472.7</v>
      </c>
      <c r="P203" t="s">
        <v>26</v>
      </c>
      <c r="Q203" s="7">
        <v>99472.7</v>
      </c>
      <c r="R203" s="7">
        <v>0</v>
      </c>
      <c r="S203" t="s">
        <v>150</v>
      </c>
    </row>
    <row r="204" spans="1:19" x14ac:dyDescent="0.2">
      <c r="A204">
        <v>207</v>
      </c>
      <c r="B204" s="21">
        <v>4502412733</v>
      </c>
      <c r="C204" s="13"/>
      <c r="D204" t="str">
        <f>VLOOKUP(B204,גיליון2!$A$2:$C$239,2,FALSE)</f>
        <v>41-30-01-20</v>
      </c>
      <c r="E204" t="str">
        <f>VLOOKUP(B204,גיליון2!$A$2:$C$239,3,FALSE)</f>
        <v>משאבי אנוש והדרכה</v>
      </c>
      <c r="F204" t="s">
        <v>273</v>
      </c>
      <c r="G204" t="s">
        <v>402</v>
      </c>
      <c r="H204" t="s">
        <v>756</v>
      </c>
      <c r="I204" s="1">
        <v>45292</v>
      </c>
      <c r="J204" s="1">
        <v>45322</v>
      </c>
      <c r="K204" s="10" t="s">
        <v>547</v>
      </c>
      <c r="L204" t="s">
        <v>13</v>
      </c>
      <c r="M204" s="7">
        <v>26761.54</v>
      </c>
      <c r="N204" s="7">
        <v>0</v>
      </c>
      <c r="O204" s="7">
        <v>26761.54</v>
      </c>
      <c r="P204" t="s">
        <v>25</v>
      </c>
      <c r="Q204" s="7">
        <v>26761.54</v>
      </c>
      <c r="R204" s="7">
        <v>0</v>
      </c>
      <c r="S204" t="s">
        <v>150</v>
      </c>
    </row>
    <row r="205" spans="1:19" x14ac:dyDescent="0.2">
      <c r="A205">
        <v>208</v>
      </c>
      <c r="B205" s="21">
        <v>4502412735</v>
      </c>
      <c r="C205" s="13"/>
      <c r="D205" t="str">
        <f>VLOOKUP(B205,גיליון2!$A$2:$C$239,2,FALSE)</f>
        <v>73-30-01-03</v>
      </c>
      <c r="E205" t="str">
        <f>VLOOKUP(B205,גיליון2!$A$2:$C$239,3,FALSE)</f>
        <v>ח. השירות ההידרולוגי</v>
      </c>
      <c r="F205" t="s">
        <v>274</v>
      </c>
      <c r="G205" t="s">
        <v>403</v>
      </c>
      <c r="H205" t="s">
        <v>432</v>
      </c>
      <c r="I205" s="1">
        <v>45292</v>
      </c>
      <c r="J205" s="1">
        <v>45657</v>
      </c>
      <c r="K205" s="10" t="s">
        <v>548</v>
      </c>
      <c r="L205" t="s">
        <v>13</v>
      </c>
      <c r="M205" s="7">
        <v>99472.7</v>
      </c>
      <c r="N205" s="7">
        <v>0</v>
      </c>
      <c r="O205" s="7">
        <v>99472.7</v>
      </c>
      <c r="P205" t="s">
        <v>26</v>
      </c>
      <c r="Q205" s="7">
        <v>99472.7</v>
      </c>
      <c r="R205" s="7">
        <v>0</v>
      </c>
      <c r="S205" t="s">
        <v>150</v>
      </c>
    </row>
    <row r="206" spans="1:19" x14ac:dyDescent="0.2">
      <c r="A206">
        <v>209</v>
      </c>
      <c r="B206" s="21">
        <v>4502412744</v>
      </c>
      <c r="C206" s="13"/>
      <c r="D206" t="str">
        <f>VLOOKUP(B206,גיליון2!$A$2:$C$239,2,FALSE)</f>
        <v>41-30-01-21</v>
      </c>
      <c r="E206" t="str">
        <f>VLOOKUP(B206,גיליון2!$A$2:$C$239,3,FALSE)</f>
        <v>לשכה משפטית</v>
      </c>
      <c r="F206" t="s">
        <v>262</v>
      </c>
      <c r="G206" t="s">
        <v>391</v>
      </c>
      <c r="H206" t="s">
        <v>433</v>
      </c>
      <c r="I206" s="1">
        <v>45292</v>
      </c>
      <c r="J206" s="1">
        <v>45657</v>
      </c>
      <c r="K206" s="10" t="s">
        <v>537</v>
      </c>
      <c r="L206" t="s">
        <v>13</v>
      </c>
      <c r="M206" s="7">
        <v>79999.92</v>
      </c>
      <c r="N206" s="7">
        <v>0</v>
      </c>
      <c r="O206" s="7">
        <v>79999.92</v>
      </c>
      <c r="P206" t="s">
        <v>59</v>
      </c>
      <c r="Q206" s="7">
        <v>79999.92</v>
      </c>
      <c r="R206" s="7">
        <v>0</v>
      </c>
      <c r="S206" t="s">
        <v>150</v>
      </c>
    </row>
    <row r="207" spans="1:19" x14ac:dyDescent="0.2">
      <c r="A207">
        <v>210</v>
      </c>
      <c r="B207" s="21">
        <v>4502412777</v>
      </c>
      <c r="C207" s="13"/>
      <c r="D207" t="str">
        <f>VLOOKUP(B207,גיליון2!$A$2:$C$239,2,FALSE)</f>
        <v>73-30-01-05</v>
      </c>
      <c r="E207" t="str">
        <f>VLOOKUP(B207,גיליון2!$A$2:$C$239,3,FALSE)</f>
        <v>אגף מערכות מידע</v>
      </c>
      <c r="F207" t="s">
        <v>275</v>
      </c>
      <c r="G207" t="s">
        <v>404</v>
      </c>
      <c r="H207" t="s">
        <v>757</v>
      </c>
      <c r="I207" s="1">
        <v>45292</v>
      </c>
      <c r="J207" s="1">
        <v>45657</v>
      </c>
      <c r="K207" s="10" t="s">
        <v>549</v>
      </c>
      <c r="L207" t="s">
        <v>13</v>
      </c>
      <c r="M207" s="7">
        <v>49959</v>
      </c>
      <c r="N207" s="7">
        <v>0</v>
      </c>
      <c r="O207" s="7">
        <v>49959</v>
      </c>
      <c r="P207" t="s">
        <v>12</v>
      </c>
      <c r="Q207" s="7">
        <v>49959</v>
      </c>
      <c r="R207" s="7">
        <v>0</v>
      </c>
      <c r="S207" t="s">
        <v>150</v>
      </c>
    </row>
    <row r="208" spans="1:19" x14ac:dyDescent="0.2">
      <c r="A208">
        <v>211</v>
      </c>
      <c r="B208" s="21">
        <v>4502412786</v>
      </c>
      <c r="C208" s="13"/>
      <c r="D208" t="str">
        <f>VLOOKUP(B208,גיליון2!$A$2:$C$239,2,FALSE)</f>
        <v>73-30-01-03</v>
      </c>
      <c r="E208" t="str">
        <f>VLOOKUP(B208,גיליון2!$A$2:$C$239,3,FALSE)</f>
        <v>ח. השירות ההידרולוגי</v>
      </c>
      <c r="F208" t="s">
        <v>276</v>
      </c>
      <c r="G208" t="s">
        <v>405</v>
      </c>
      <c r="H208" t="s">
        <v>758</v>
      </c>
      <c r="I208" s="1">
        <v>45292</v>
      </c>
      <c r="J208" s="1">
        <v>45657</v>
      </c>
      <c r="K208" s="10" t="s">
        <v>550</v>
      </c>
      <c r="L208" t="s">
        <v>13</v>
      </c>
      <c r="M208" s="7">
        <v>213890.63</v>
      </c>
      <c r="N208" s="7">
        <v>0</v>
      </c>
      <c r="O208" s="7">
        <v>213890.63</v>
      </c>
      <c r="P208" t="s">
        <v>26</v>
      </c>
      <c r="Q208" s="7">
        <v>213890.63</v>
      </c>
      <c r="R208" s="7">
        <v>0</v>
      </c>
      <c r="S208" t="s">
        <v>150</v>
      </c>
    </row>
    <row r="209" spans="1:19" x14ac:dyDescent="0.2">
      <c r="A209">
        <v>212</v>
      </c>
      <c r="B209" s="21">
        <v>4502413560</v>
      </c>
      <c r="C209" s="13"/>
      <c r="D209" t="str">
        <f>VLOOKUP(B209,גיליון2!$A$2:$C$239,2,FALSE)</f>
        <v>73-30-01-03</v>
      </c>
      <c r="E209" t="str">
        <f>VLOOKUP(B209,גיליון2!$A$2:$C$239,3,FALSE)</f>
        <v>ח. השירות ההידרולוגי</v>
      </c>
      <c r="F209" t="s">
        <v>277</v>
      </c>
      <c r="G209" t="s">
        <v>406</v>
      </c>
      <c r="H209" t="s">
        <v>759</v>
      </c>
      <c r="I209" s="1">
        <v>45292</v>
      </c>
      <c r="J209" s="1">
        <v>47118</v>
      </c>
      <c r="K209" s="10" t="s">
        <v>551</v>
      </c>
      <c r="L209" t="s">
        <v>13</v>
      </c>
      <c r="M209" s="7">
        <v>13499.99</v>
      </c>
      <c r="N209" s="7">
        <v>0</v>
      </c>
      <c r="O209" s="7">
        <v>13499.99</v>
      </c>
      <c r="P209" t="s">
        <v>26</v>
      </c>
      <c r="Q209" s="7">
        <v>13499.99</v>
      </c>
      <c r="R209" s="7">
        <v>0</v>
      </c>
      <c r="S209" t="s">
        <v>150</v>
      </c>
    </row>
    <row r="210" spans="1:19" ht="1.5" customHeight="1" x14ac:dyDescent="0.2">
      <c r="A210">
        <v>214</v>
      </c>
      <c r="B210" s="21">
        <v>4502414398</v>
      </c>
      <c r="C210" s="13"/>
      <c r="D210" t="str">
        <f>VLOOKUP(B210,גיליון2!$A$2:$C$239,2,FALSE)</f>
        <v>73-30-01-19</v>
      </c>
      <c r="E210" t="str">
        <f>VLOOKUP(B210,גיליון2!$A$2:$C$239,3,FALSE)</f>
        <v>אגף התכנון</v>
      </c>
      <c r="F210" t="s">
        <v>45</v>
      </c>
      <c r="G210" t="s">
        <v>43</v>
      </c>
      <c r="H210" t="s">
        <v>434</v>
      </c>
      <c r="I210" s="1">
        <v>45292</v>
      </c>
      <c r="J210" s="1">
        <v>45657</v>
      </c>
      <c r="K210" s="10" t="s">
        <v>46</v>
      </c>
      <c r="L210" t="s">
        <v>13</v>
      </c>
      <c r="M210" s="7">
        <v>750000</v>
      </c>
      <c r="N210" s="7">
        <v>0</v>
      </c>
      <c r="O210" s="7">
        <v>750000</v>
      </c>
      <c r="P210" t="s">
        <v>44</v>
      </c>
      <c r="Q210" s="7">
        <v>750000</v>
      </c>
      <c r="R210" s="7">
        <v>0</v>
      </c>
      <c r="S210" t="s">
        <v>150</v>
      </c>
    </row>
    <row r="211" spans="1:19" x14ac:dyDescent="0.2">
      <c r="A211">
        <v>221</v>
      </c>
      <c r="B211" s="21">
        <v>4502414513</v>
      </c>
      <c r="C211" s="13"/>
      <c r="D211" t="str">
        <f>VLOOKUP(B211,גיליון2!$A$2:$C$239,2,FALSE)</f>
        <v>41-30-01-20</v>
      </c>
      <c r="E211" t="str">
        <f>VLOOKUP(B211,גיליון2!$A$2:$C$239,3,FALSE)</f>
        <v>משאבי אנוש והדרכה</v>
      </c>
      <c r="F211" t="s">
        <v>278</v>
      </c>
      <c r="G211" t="s">
        <v>407</v>
      </c>
      <c r="H211" t="s">
        <v>435</v>
      </c>
      <c r="I211" s="1">
        <v>45292</v>
      </c>
      <c r="J211" s="1">
        <v>45535</v>
      </c>
      <c r="K211" s="10" t="s">
        <v>552</v>
      </c>
      <c r="L211" t="s">
        <v>13</v>
      </c>
      <c r="M211" s="7">
        <v>140168.34</v>
      </c>
      <c r="N211" s="7">
        <v>0</v>
      </c>
      <c r="O211" s="7">
        <v>140168.34</v>
      </c>
      <c r="P211" t="s">
        <v>25</v>
      </c>
      <c r="Q211" s="7">
        <v>140168.34</v>
      </c>
      <c r="R211" s="7">
        <v>0</v>
      </c>
      <c r="S211" t="s">
        <v>150</v>
      </c>
    </row>
    <row r="212" spans="1:19" x14ac:dyDescent="0.2">
      <c r="A212">
        <v>227</v>
      </c>
      <c r="B212" s="21">
        <v>4502414564</v>
      </c>
      <c r="C212" s="13"/>
      <c r="D212" t="str">
        <f>VLOOKUP(B212,גיליון2!$A$2:$C$239,2,FALSE)</f>
        <v>41-30-01-19</v>
      </c>
      <c r="E212" t="str">
        <f>VLOOKUP(B212,גיליון2!$A$2:$C$239,3,FALSE)</f>
        <v>משאבי אנוש והדרכה</v>
      </c>
      <c r="F212" t="s">
        <v>279</v>
      </c>
      <c r="G212" t="s">
        <v>408</v>
      </c>
      <c r="H212" t="s">
        <v>760</v>
      </c>
      <c r="I212" s="1">
        <v>45292</v>
      </c>
      <c r="J212" s="1">
        <v>45657</v>
      </c>
      <c r="K212" s="10" t="s">
        <v>553</v>
      </c>
      <c r="L212" t="s">
        <v>13</v>
      </c>
      <c r="M212" s="7">
        <v>92913.5</v>
      </c>
      <c r="N212" s="7">
        <v>0</v>
      </c>
      <c r="O212" s="7">
        <v>92913.5</v>
      </c>
      <c r="P212" t="s">
        <v>25</v>
      </c>
      <c r="Q212" s="7">
        <v>92913.5</v>
      </c>
      <c r="R212" s="7">
        <v>0</v>
      </c>
      <c r="S212" t="s">
        <v>150</v>
      </c>
    </row>
    <row r="213" spans="1:19" x14ac:dyDescent="0.2">
      <c r="A213">
        <v>240</v>
      </c>
      <c r="B213" s="21">
        <v>4502415431</v>
      </c>
      <c r="C213" s="13"/>
      <c r="D213" t="str">
        <f>VLOOKUP(B213,גיליון2!$A$2:$C$239,2,FALSE)</f>
        <v>73-30-01-13</v>
      </c>
      <c r="E213" t="str">
        <f>VLOOKUP(B213,גיליון2!$A$2:$C$239,3,FALSE)</f>
        <v>ביטחון מים</v>
      </c>
      <c r="F213" t="s">
        <v>280</v>
      </c>
      <c r="G213" t="s">
        <v>409</v>
      </c>
      <c r="H213" t="s">
        <v>761</v>
      </c>
      <c r="I213" s="1">
        <v>45292</v>
      </c>
      <c r="J213" s="1">
        <v>46022</v>
      </c>
      <c r="K213" s="10" t="s">
        <v>554</v>
      </c>
      <c r="L213" t="s">
        <v>13</v>
      </c>
      <c r="M213" s="7">
        <v>4757540.58</v>
      </c>
      <c r="N213" s="7">
        <v>0</v>
      </c>
      <c r="O213" s="7">
        <v>4757540.58</v>
      </c>
      <c r="P213" t="s">
        <v>18</v>
      </c>
      <c r="Q213" s="7">
        <v>4757540.58</v>
      </c>
      <c r="R213" s="7">
        <v>0</v>
      </c>
      <c r="S213" t="s">
        <v>150</v>
      </c>
    </row>
  </sheetData>
  <autoFilter ref="B4:Q213"/>
  <mergeCells count="2">
    <mergeCell ref="C1:K2"/>
    <mergeCell ref="C5:C2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9"/>
  <sheetViews>
    <sheetView rightToLeft="1" topLeftCell="A219" workbookViewId="0">
      <selection activeCellId="1" sqref="B1 A1"/>
    </sheetView>
  </sheetViews>
  <sheetFormatPr defaultRowHeight="14.25" x14ac:dyDescent="0.2"/>
  <cols>
    <col min="1" max="1" width="9.625" bestFit="1" customWidth="1"/>
    <col min="2" max="2" width="10.5" bestFit="1" customWidth="1"/>
    <col min="3" max="3" width="16.875" bestFit="1" customWidth="1"/>
  </cols>
  <sheetData>
    <row r="1" spans="1:3" x14ac:dyDescent="0.2">
      <c r="A1" s="3" t="s">
        <v>0</v>
      </c>
      <c r="B1" s="3" t="s">
        <v>127</v>
      </c>
      <c r="C1" s="3" t="s">
        <v>140</v>
      </c>
    </row>
    <row r="2" spans="1:3" x14ac:dyDescent="0.2">
      <c r="A2" s="22">
        <v>4502377088</v>
      </c>
      <c r="B2" s="14" t="s">
        <v>130</v>
      </c>
      <c r="C2" s="17" t="s">
        <v>569</v>
      </c>
    </row>
    <row r="3" spans="1:3" x14ac:dyDescent="0.2">
      <c r="A3" s="23">
        <v>4502377183</v>
      </c>
      <c r="B3" s="15" t="s">
        <v>562</v>
      </c>
      <c r="C3" s="18" t="s">
        <v>556</v>
      </c>
    </row>
    <row r="4" spans="1:3" x14ac:dyDescent="0.2">
      <c r="A4" s="23">
        <v>4502378186</v>
      </c>
      <c r="B4" s="15" t="s">
        <v>129</v>
      </c>
      <c r="C4" s="18" t="s">
        <v>570</v>
      </c>
    </row>
    <row r="5" spans="1:3" x14ac:dyDescent="0.2">
      <c r="A5" s="23">
        <v>4502378570</v>
      </c>
      <c r="B5" s="15" t="s">
        <v>128</v>
      </c>
      <c r="C5" s="18" t="s">
        <v>570</v>
      </c>
    </row>
    <row r="6" spans="1:3" x14ac:dyDescent="0.2">
      <c r="A6" s="23">
        <v>4502378668</v>
      </c>
      <c r="B6" s="15" t="s">
        <v>138</v>
      </c>
      <c r="C6" s="18" t="s">
        <v>571</v>
      </c>
    </row>
    <row r="7" spans="1:3" x14ac:dyDescent="0.2">
      <c r="A7" s="23">
        <v>4502378675</v>
      </c>
      <c r="B7" s="15" t="s">
        <v>135</v>
      </c>
      <c r="C7" s="18" t="s">
        <v>572</v>
      </c>
    </row>
    <row r="8" spans="1:3" x14ac:dyDescent="0.2">
      <c r="A8" s="23">
        <v>4502378679</v>
      </c>
      <c r="B8" s="15" t="s">
        <v>138</v>
      </c>
      <c r="C8" s="18" t="s">
        <v>571</v>
      </c>
    </row>
    <row r="9" spans="1:3" x14ac:dyDescent="0.2">
      <c r="A9" s="23">
        <v>4502378690</v>
      </c>
      <c r="B9" s="15" t="s">
        <v>136</v>
      </c>
      <c r="C9" s="18" t="s">
        <v>573</v>
      </c>
    </row>
    <row r="10" spans="1:3" x14ac:dyDescent="0.2">
      <c r="A10" s="23">
        <v>4502378818</v>
      </c>
      <c r="B10" s="15" t="s">
        <v>133</v>
      </c>
      <c r="C10" s="18" t="s">
        <v>574</v>
      </c>
    </row>
    <row r="11" spans="1:3" x14ac:dyDescent="0.2">
      <c r="A11" s="23">
        <v>4502379083</v>
      </c>
      <c r="B11" s="15" t="s">
        <v>135</v>
      </c>
      <c r="C11" s="18" t="s">
        <v>575</v>
      </c>
    </row>
    <row r="12" spans="1:3" x14ac:dyDescent="0.2">
      <c r="A12" s="23">
        <v>4502379323</v>
      </c>
      <c r="B12" s="15" t="s">
        <v>133</v>
      </c>
      <c r="C12" s="18" t="s">
        <v>574</v>
      </c>
    </row>
    <row r="13" spans="1:3" x14ac:dyDescent="0.2">
      <c r="A13" s="23">
        <v>4502379771</v>
      </c>
      <c r="B13" s="15" t="s">
        <v>134</v>
      </c>
      <c r="C13" s="18" t="s">
        <v>576</v>
      </c>
    </row>
    <row r="14" spans="1:3" x14ac:dyDescent="0.2">
      <c r="A14" s="23">
        <v>4502379845</v>
      </c>
      <c r="B14" s="15" t="s">
        <v>131</v>
      </c>
      <c r="C14" s="18" t="s">
        <v>577</v>
      </c>
    </row>
    <row r="15" spans="1:3" x14ac:dyDescent="0.2">
      <c r="A15" s="23">
        <v>4502380382</v>
      </c>
      <c r="B15" s="15" t="s">
        <v>132</v>
      </c>
      <c r="C15" s="18" t="s">
        <v>578</v>
      </c>
    </row>
    <row r="16" spans="1:3" x14ac:dyDescent="0.2">
      <c r="A16" s="23">
        <v>4502380820</v>
      </c>
      <c r="B16" s="15" t="s">
        <v>136</v>
      </c>
      <c r="C16" s="18" t="s">
        <v>573</v>
      </c>
    </row>
    <row r="17" spans="1:3" x14ac:dyDescent="0.2">
      <c r="A17" s="23">
        <v>4502381026</v>
      </c>
      <c r="B17" s="15" t="s">
        <v>135</v>
      </c>
      <c r="C17" s="18" t="s">
        <v>579</v>
      </c>
    </row>
    <row r="18" spans="1:3" x14ac:dyDescent="0.2">
      <c r="A18" s="23">
        <v>4502381606</v>
      </c>
      <c r="B18" s="15" t="s">
        <v>136</v>
      </c>
      <c r="C18" s="18" t="s">
        <v>573</v>
      </c>
    </row>
    <row r="19" spans="1:3" x14ac:dyDescent="0.2">
      <c r="A19" s="23">
        <v>4502382107</v>
      </c>
      <c r="B19" s="15" t="s">
        <v>136</v>
      </c>
      <c r="C19" s="18" t="s">
        <v>573</v>
      </c>
    </row>
    <row r="20" spans="1:3" x14ac:dyDescent="0.2">
      <c r="A20" s="23">
        <v>4502382398</v>
      </c>
      <c r="B20" s="15" t="s">
        <v>133</v>
      </c>
      <c r="C20" s="18" t="s">
        <v>574</v>
      </c>
    </row>
    <row r="21" spans="1:3" x14ac:dyDescent="0.2">
      <c r="A21" s="23">
        <v>4502382412</v>
      </c>
      <c r="B21" s="15" t="s">
        <v>133</v>
      </c>
      <c r="C21" s="18" t="s">
        <v>574</v>
      </c>
    </row>
    <row r="22" spans="1:3" x14ac:dyDescent="0.2">
      <c r="A22" s="23">
        <v>4502382419</v>
      </c>
      <c r="B22" s="15" t="s">
        <v>131</v>
      </c>
      <c r="C22" s="18" t="s">
        <v>577</v>
      </c>
    </row>
    <row r="23" spans="1:3" x14ac:dyDescent="0.2">
      <c r="A23" s="23">
        <v>4502382438</v>
      </c>
      <c r="B23" s="15" t="s">
        <v>133</v>
      </c>
      <c r="C23" s="18" t="s">
        <v>580</v>
      </c>
    </row>
    <row r="24" spans="1:3" x14ac:dyDescent="0.2">
      <c r="A24" s="23">
        <v>4502382442</v>
      </c>
      <c r="B24" s="15" t="s">
        <v>133</v>
      </c>
      <c r="C24" s="18" t="s">
        <v>574</v>
      </c>
    </row>
    <row r="25" spans="1:3" x14ac:dyDescent="0.2">
      <c r="A25" s="23">
        <v>4502382446</v>
      </c>
      <c r="B25" s="15" t="s">
        <v>129</v>
      </c>
      <c r="C25" s="18" t="s">
        <v>59</v>
      </c>
    </row>
    <row r="26" spans="1:3" x14ac:dyDescent="0.2">
      <c r="A26" s="23">
        <v>4502382496</v>
      </c>
      <c r="B26" s="15" t="s">
        <v>563</v>
      </c>
      <c r="C26" s="18" t="s">
        <v>581</v>
      </c>
    </row>
    <row r="27" spans="1:3" x14ac:dyDescent="0.2">
      <c r="A27" s="23">
        <v>4502382641</v>
      </c>
      <c r="B27" s="15" t="s">
        <v>132</v>
      </c>
      <c r="C27" s="18" t="s">
        <v>578</v>
      </c>
    </row>
    <row r="28" spans="1:3" x14ac:dyDescent="0.2">
      <c r="A28" s="23">
        <v>4502383091</v>
      </c>
      <c r="B28" s="15" t="s">
        <v>130</v>
      </c>
      <c r="C28" s="18" t="s">
        <v>582</v>
      </c>
    </row>
    <row r="29" spans="1:3" x14ac:dyDescent="0.2">
      <c r="A29" s="23">
        <v>4502384875</v>
      </c>
      <c r="B29" s="15" t="s">
        <v>133</v>
      </c>
      <c r="C29" s="18" t="s">
        <v>574</v>
      </c>
    </row>
    <row r="30" spans="1:3" x14ac:dyDescent="0.2">
      <c r="A30" s="23">
        <v>4502385017</v>
      </c>
      <c r="B30" s="15" t="s">
        <v>136</v>
      </c>
      <c r="C30" s="18" t="s">
        <v>573</v>
      </c>
    </row>
    <row r="31" spans="1:3" x14ac:dyDescent="0.2">
      <c r="A31" s="23">
        <v>4502385274</v>
      </c>
      <c r="B31" s="15" t="s">
        <v>131</v>
      </c>
      <c r="C31" s="18" t="s">
        <v>577</v>
      </c>
    </row>
    <row r="32" spans="1:3" x14ac:dyDescent="0.2">
      <c r="A32" s="23">
        <v>4502385284</v>
      </c>
      <c r="B32" s="15" t="s">
        <v>136</v>
      </c>
      <c r="C32" s="18" t="s">
        <v>573</v>
      </c>
    </row>
    <row r="33" spans="1:3" x14ac:dyDescent="0.2">
      <c r="A33" s="23">
        <v>4502385432</v>
      </c>
      <c r="B33" s="15" t="s">
        <v>134</v>
      </c>
      <c r="C33" s="18" t="s">
        <v>569</v>
      </c>
    </row>
    <row r="34" spans="1:3" x14ac:dyDescent="0.2">
      <c r="A34" s="23">
        <v>4502385650</v>
      </c>
      <c r="B34" s="15" t="s">
        <v>128</v>
      </c>
      <c r="C34" s="18" t="s">
        <v>576</v>
      </c>
    </row>
    <row r="35" spans="1:3" x14ac:dyDescent="0.2">
      <c r="A35" s="23">
        <v>4502386323</v>
      </c>
      <c r="B35" s="15" t="s">
        <v>131</v>
      </c>
      <c r="C35" s="18" t="s">
        <v>577</v>
      </c>
    </row>
    <row r="36" spans="1:3" x14ac:dyDescent="0.2">
      <c r="A36" s="23">
        <v>4502386906</v>
      </c>
      <c r="B36" s="15" t="s">
        <v>131</v>
      </c>
      <c r="C36" s="18" t="s">
        <v>577</v>
      </c>
    </row>
    <row r="37" spans="1:3" x14ac:dyDescent="0.2">
      <c r="A37" s="23">
        <v>4502386947</v>
      </c>
      <c r="B37" s="15" t="s">
        <v>128</v>
      </c>
      <c r="C37" s="18" t="s">
        <v>583</v>
      </c>
    </row>
    <row r="38" spans="1:3" x14ac:dyDescent="0.2">
      <c r="A38" s="23">
        <v>4502387729</v>
      </c>
      <c r="B38" s="15" t="s">
        <v>128</v>
      </c>
      <c r="C38" s="18" t="s">
        <v>576</v>
      </c>
    </row>
    <row r="39" spans="1:3" x14ac:dyDescent="0.2">
      <c r="A39" s="23">
        <v>4502387756</v>
      </c>
      <c r="B39" s="15" t="s">
        <v>131</v>
      </c>
      <c r="C39" s="18" t="s">
        <v>577</v>
      </c>
    </row>
    <row r="40" spans="1:3" x14ac:dyDescent="0.2">
      <c r="A40" s="23">
        <v>4502387814</v>
      </c>
      <c r="B40" s="15" t="s">
        <v>128</v>
      </c>
      <c r="C40" s="18" t="s">
        <v>576</v>
      </c>
    </row>
    <row r="41" spans="1:3" x14ac:dyDescent="0.2">
      <c r="A41" s="23">
        <v>4502388712</v>
      </c>
      <c r="B41" s="15" t="s">
        <v>138</v>
      </c>
      <c r="C41" s="18" t="s">
        <v>571</v>
      </c>
    </row>
    <row r="42" spans="1:3" x14ac:dyDescent="0.2">
      <c r="A42" s="23">
        <v>4502390053</v>
      </c>
      <c r="B42" s="15" t="s">
        <v>133</v>
      </c>
      <c r="C42" s="18" t="s">
        <v>574</v>
      </c>
    </row>
    <row r="43" spans="1:3" x14ac:dyDescent="0.2">
      <c r="A43" s="23">
        <v>4502390244</v>
      </c>
      <c r="B43" s="15" t="s">
        <v>131</v>
      </c>
      <c r="C43" s="18" t="s">
        <v>577</v>
      </c>
    </row>
    <row r="44" spans="1:3" x14ac:dyDescent="0.2">
      <c r="A44" s="23">
        <v>4502390275</v>
      </c>
      <c r="B44" s="15" t="s">
        <v>129</v>
      </c>
      <c r="C44" s="18" t="s">
        <v>570</v>
      </c>
    </row>
    <row r="45" spans="1:3" x14ac:dyDescent="0.2">
      <c r="A45" s="23">
        <v>4502390314</v>
      </c>
      <c r="B45" s="15" t="s">
        <v>131</v>
      </c>
      <c r="C45" s="18" t="s">
        <v>577</v>
      </c>
    </row>
    <row r="46" spans="1:3" x14ac:dyDescent="0.2">
      <c r="A46" s="23">
        <v>4502390577</v>
      </c>
      <c r="B46" s="15" t="s">
        <v>134</v>
      </c>
      <c r="C46" s="18" t="s">
        <v>576</v>
      </c>
    </row>
    <row r="47" spans="1:3" x14ac:dyDescent="0.2">
      <c r="A47" s="23">
        <v>4502390814</v>
      </c>
      <c r="B47" s="15" t="s">
        <v>128</v>
      </c>
      <c r="C47" s="18" t="s">
        <v>573</v>
      </c>
    </row>
    <row r="48" spans="1:3" x14ac:dyDescent="0.2">
      <c r="A48" s="23">
        <v>4502390820</v>
      </c>
      <c r="B48" s="15" t="s">
        <v>562</v>
      </c>
      <c r="C48" s="18" t="s">
        <v>556</v>
      </c>
    </row>
    <row r="49" spans="1:3" x14ac:dyDescent="0.2">
      <c r="A49" s="23">
        <v>4502390905</v>
      </c>
      <c r="B49" s="15" t="s">
        <v>134</v>
      </c>
      <c r="C49" s="18" t="s">
        <v>576</v>
      </c>
    </row>
    <row r="50" spans="1:3" x14ac:dyDescent="0.2">
      <c r="A50" s="23">
        <v>4502391012</v>
      </c>
      <c r="B50" s="15" t="s">
        <v>131</v>
      </c>
      <c r="C50" s="18" t="s">
        <v>577</v>
      </c>
    </row>
    <row r="51" spans="1:3" x14ac:dyDescent="0.2">
      <c r="A51" s="23">
        <v>4502391264</v>
      </c>
      <c r="B51" s="15" t="s">
        <v>131</v>
      </c>
      <c r="C51" s="18" t="s">
        <v>577</v>
      </c>
    </row>
    <row r="52" spans="1:3" x14ac:dyDescent="0.2">
      <c r="A52" s="23">
        <v>4502391274</v>
      </c>
      <c r="B52" s="15" t="s">
        <v>136</v>
      </c>
      <c r="C52" s="18" t="s">
        <v>573</v>
      </c>
    </row>
    <row r="53" spans="1:3" x14ac:dyDescent="0.2">
      <c r="A53" s="23">
        <v>4502391312</v>
      </c>
      <c r="B53" s="15" t="s">
        <v>129</v>
      </c>
      <c r="C53" s="18" t="s">
        <v>583</v>
      </c>
    </row>
    <row r="54" spans="1:3" x14ac:dyDescent="0.2">
      <c r="A54" s="23">
        <v>4502391774</v>
      </c>
      <c r="B54" s="15" t="s">
        <v>131</v>
      </c>
      <c r="C54" s="18" t="s">
        <v>577</v>
      </c>
    </row>
    <row r="55" spans="1:3" x14ac:dyDescent="0.2">
      <c r="A55" s="23">
        <v>4502391952</v>
      </c>
      <c r="B55" s="15" t="s">
        <v>131</v>
      </c>
      <c r="C55" s="18" t="s">
        <v>577</v>
      </c>
    </row>
    <row r="56" spans="1:3" x14ac:dyDescent="0.2">
      <c r="A56" s="23">
        <v>4502392007</v>
      </c>
      <c r="B56" s="15" t="s">
        <v>131</v>
      </c>
      <c r="C56" s="18" t="s">
        <v>577</v>
      </c>
    </row>
    <row r="57" spans="1:3" x14ac:dyDescent="0.2">
      <c r="A57" s="23">
        <v>4502392319</v>
      </c>
      <c r="B57" s="15" t="s">
        <v>131</v>
      </c>
      <c r="C57" s="18" t="s">
        <v>577</v>
      </c>
    </row>
    <row r="58" spans="1:3" x14ac:dyDescent="0.2">
      <c r="A58" s="23">
        <v>4502392577</v>
      </c>
      <c r="B58" s="15" t="s">
        <v>131</v>
      </c>
      <c r="C58" s="18" t="s">
        <v>577</v>
      </c>
    </row>
    <row r="59" spans="1:3" x14ac:dyDescent="0.2">
      <c r="A59" s="23">
        <v>4502392903</v>
      </c>
      <c r="B59" s="15" t="s">
        <v>131</v>
      </c>
      <c r="C59" s="18" t="s">
        <v>577</v>
      </c>
    </row>
    <row r="60" spans="1:3" x14ac:dyDescent="0.2">
      <c r="A60" s="23">
        <v>4502392993</v>
      </c>
      <c r="B60" s="15" t="s">
        <v>131</v>
      </c>
      <c r="C60" s="18" t="s">
        <v>577</v>
      </c>
    </row>
    <row r="61" spans="1:3" x14ac:dyDescent="0.2">
      <c r="A61" s="23">
        <v>4502393667</v>
      </c>
      <c r="B61" s="15" t="s">
        <v>128</v>
      </c>
      <c r="C61" s="18" t="s">
        <v>576</v>
      </c>
    </row>
    <row r="62" spans="1:3" x14ac:dyDescent="0.2">
      <c r="A62" s="23">
        <v>4502393718</v>
      </c>
      <c r="B62" s="15" t="s">
        <v>131</v>
      </c>
      <c r="C62" s="18" t="s">
        <v>577</v>
      </c>
    </row>
    <row r="63" spans="1:3" x14ac:dyDescent="0.2">
      <c r="A63" s="23">
        <v>4502393789</v>
      </c>
      <c r="B63" s="15" t="s">
        <v>131</v>
      </c>
      <c r="C63" s="18" t="s">
        <v>577</v>
      </c>
    </row>
    <row r="64" spans="1:3" x14ac:dyDescent="0.2">
      <c r="A64" s="23">
        <v>4502394315</v>
      </c>
      <c r="B64" s="15" t="s">
        <v>128</v>
      </c>
      <c r="C64" s="18" t="s">
        <v>576</v>
      </c>
    </row>
    <row r="65" spans="1:3" x14ac:dyDescent="0.2">
      <c r="A65" s="23">
        <v>4502394347</v>
      </c>
      <c r="B65" s="15" t="s">
        <v>128</v>
      </c>
      <c r="C65" s="18" t="s">
        <v>576</v>
      </c>
    </row>
    <row r="66" spans="1:3" x14ac:dyDescent="0.2">
      <c r="A66" s="23">
        <v>4502394564</v>
      </c>
      <c r="B66" s="15" t="s">
        <v>138</v>
      </c>
      <c r="C66" s="18" t="s">
        <v>571</v>
      </c>
    </row>
    <row r="67" spans="1:3" x14ac:dyDescent="0.2">
      <c r="A67" s="23">
        <v>4502394564</v>
      </c>
      <c r="B67" s="15" t="s">
        <v>138</v>
      </c>
      <c r="C67" s="18" t="s">
        <v>571</v>
      </c>
    </row>
    <row r="68" spans="1:3" x14ac:dyDescent="0.2">
      <c r="A68" s="23">
        <v>4502394675</v>
      </c>
      <c r="B68" s="15" t="s">
        <v>134</v>
      </c>
      <c r="C68" s="18" t="s">
        <v>576</v>
      </c>
    </row>
    <row r="69" spans="1:3" x14ac:dyDescent="0.2">
      <c r="A69" s="23">
        <v>4502394706</v>
      </c>
      <c r="B69" s="15" t="s">
        <v>131</v>
      </c>
      <c r="C69" s="18" t="s">
        <v>577</v>
      </c>
    </row>
    <row r="70" spans="1:3" x14ac:dyDescent="0.2">
      <c r="A70" s="23">
        <v>4502395601</v>
      </c>
      <c r="B70" s="15" t="s">
        <v>136</v>
      </c>
      <c r="C70" s="18" t="s">
        <v>573</v>
      </c>
    </row>
    <row r="71" spans="1:3" x14ac:dyDescent="0.2">
      <c r="A71" s="23">
        <v>4502395605</v>
      </c>
      <c r="B71" s="15" t="s">
        <v>136</v>
      </c>
      <c r="C71" s="18" t="s">
        <v>573</v>
      </c>
    </row>
    <row r="72" spans="1:3" x14ac:dyDescent="0.2">
      <c r="A72" s="23">
        <v>4502395691</v>
      </c>
      <c r="B72" s="15" t="s">
        <v>564</v>
      </c>
      <c r="C72" s="18" t="s">
        <v>574</v>
      </c>
    </row>
    <row r="73" spans="1:3" x14ac:dyDescent="0.2">
      <c r="A73" s="23">
        <v>4502395776</v>
      </c>
      <c r="B73" s="15" t="s">
        <v>133</v>
      </c>
      <c r="C73" s="18" t="s">
        <v>574</v>
      </c>
    </row>
    <row r="74" spans="1:3" x14ac:dyDescent="0.2">
      <c r="A74" s="23">
        <v>4502396573</v>
      </c>
      <c r="B74" s="15" t="s">
        <v>129</v>
      </c>
      <c r="C74" s="18" t="s">
        <v>583</v>
      </c>
    </row>
    <row r="75" spans="1:3" x14ac:dyDescent="0.2">
      <c r="A75" s="23">
        <v>4502396610</v>
      </c>
      <c r="B75" s="15" t="s">
        <v>129</v>
      </c>
      <c r="C75" s="18" t="s">
        <v>584</v>
      </c>
    </row>
    <row r="76" spans="1:3" x14ac:dyDescent="0.2">
      <c r="A76" s="23">
        <v>4502396712</v>
      </c>
      <c r="B76" s="15" t="s">
        <v>135</v>
      </c>
      <c r="C76" s="18" t="s">
        <v>572</v>
      </c>
    </row>
    <row r="77" spans="1:3" x14ac:dyDescent="0.2">
      <c r="A77" s="23">
        <v>4502396762</v>
      </c>
      <c r="B77" s="15" t="s">
        <v>129</v>
      </c>
      <c r="C77" s="18" t="s">
        <v>584</v>
      </c>
    </row>
    <row r="78" spans="1:3" x14ac:dyDescent="0.2">
      <c r="A78" s="23">
        <v>4502396937</v>
      </c>
      <c r="B78" s="15" t="s">
        <v>131</v>
      </c>
      <c r="C78" s="18" t="s">
        <v>577</v>
      </c>
    </row>
    <row r="79" spans="1:3" x14ac:dyDescent="0.2">
      <c r="A79" s="23">
        <v>4502397353</v>
      </c>
      <c r="B79" s="15" t="s">
        <v>563</v>
      </c>
      <c r="C79" s="18" t="s">
        <v>581</v>
      </c>
    </row>
    <row r="80" spans="1:3" x14ac:dyDescent="0.2">
      <c r="A80" s="23">
        <v>4502397670</v>
      </c>
      <c r="B80" s="15" t="s">
        <v>128</v>
      </c>
      <c r="C80" s="18" t="s">
        <v>576</v>
      </c>
    </row>
    <row r="81" spans="1:3" x14ac:dyDescent="0.2">
      <c r="A81" s="23">
        <v>4502397878</v>
      </c>
      <c r="B81" s="15" t="s">
        <v>134</v>
      </c>
      <c r="C81" s="18" t="s">
        <v>576</v>
      </c>
    </row>
    <row r="82" spans="1:3" x14ac:dyDescent="0.2">
      <c r="A82" s="23">
        <v>4502397887</v>
      </c>
      <c r="B82" s="15" t="s">
        <v>128</v>
      </c>
      <c r="C82" s="18" t="s">
        <v>576</v>
      </c>
    </row>
    <row r="83" spans="1:3" x14ac:dyDescent="0.2">
      <c r="A83" s="23">
        <v>4502398081</v>
      </c>
      <c r="B83" s="15" t="s">
        <v>133</v>
      </c>
      <c r="C83" s="18" t="s">
        <v>574</v>
      </c>
    </row>
    <row r="84" spans="1:3" x14ac:dyDescent="0.2">
      <c r="A84" s="23">
        <v>4502398091</v>
      </c>
      <c r="B84" s="15" t="s">
        <v>128</v>
      </c>
      <c r="C84" s="18" t="s">
        <v>576</v>
      </c>
    </row>
    <row r="85" spans="1:3" x14ac:dyDescent="0.2">
      <c r="A85" s="23">
        <v>4502398102</v>
      </c>
      <c r="B85" s="15" t="s">
        <v>133</v>
      </c>
      <c r="C85" s="18" t="s">
        <v>574</v>
      </c>
    </row>
    <row r="86" spans="1:3" x14ac:dyDescent="0.2">
      <c r="A86" s="23">
        <v>4502398177</v>
      </c>
      <c r="B86" s="15" t="s">
        <v>128</v>
      </c>
      <c r="C86" s="18" t="s">
        <v>576</v>
      </c>
    </row>
    <row r="87" spans="1:3" x14ac:dyDescent="0.2">
      <c r="A87" s="23">
        <v>4502398208</v>
      </c>
      <c r="B87" s="15" t="s">
        <v>133</v>
      </c>
      <c r="C87" s="18" t="s">
        <v>580</v>
      </c>
    </row>
    <row r="88" spans="1:3" x14ac:dyDescent="0.2">
      <c r="A88" s="23">
        <v>4502398465</v>
      </c>
      <c r="B88" s="15" t="s">
        <v>134</v>
      </c>
      <c r="C88" s="18" t="s">
        <v>576</v>
      </c>
    </row>
    <row r="89" spans="1:3" x14ac:dyDescent="0.2">
      <c r="A89" s="23">
        <v>4502398548</v>
      </c>
      <c r="B89" s="15" t="s">
        <v>133</v>
      </c>
      <c r="C89" s="18" t="s">
        <v>574</v>
      </c>
    </row>
    <row r="90" spans="1:3" x14ac:dyDescent="0.2">
      <c r="A90" s="23">
        <v>4502398592</v>
      </c>
      <c r="B90" s="15" t="s">
        <v>131</v>
      </c>
      <c r="C90" s="18" t="s">
        <v>577</v>
      </c>
    </row>
    <row r="91" spans="1:3" x14ac:dyDescent="0.2">
      <c r="A91" s="23">
        <v>4502398634</v>
      </c>
      <c r="B91" s="15" t="s">
        <v>128</v>
      </c>
      <c r="C91" s="18" t="s">
        <v>576</v>
      </c>
    </row>
    <row r="92" spans="1:3" x14ac:dyDescent="0.2">
      <c r="A92" s="23">
        <v>4502398670</v>
      </c>
      <c r="B92" s="15" t="s">
        <v>134</v>
      </c>
      <c r="C92" s="18" t="s">
        <v>576</v>
      </c>
    </row>
    <row r="93" spans="1:3" x14ac:dyDescent="0.2">
      <c r="A93" s="23">
        <v>4502398699</v>
      </c>
      <c r="B93" s="15" t="s">
        <v>131</v>
      </c>
      <c r="C93" s="18" t="s">
        <v>577</v>
      </c>
    </row>
    <row r="94" spans="1:3" x14ac:dyDescent="0.2">
      <c r="A94" s="23">
        <v>4502398814</v>
      </c>
      <c r="B94" s="15" t="s">
        <v>133</v>
      </c>
      <c r="C94" s="18" t="s">
        <v>580</v>
      </c>
    </row>
    <row r="95" spans="1:3" x14ac:dyDescent="0.2">
      <c r="A95" s="23">
        <v>4502399071</v>
      </c>
      <c r="B95" s="15" t="s">
        <v>134</v>
      </c>
      <c r="C95" s="18" t="s">
        <v>576</v>
      </c>
    </row>
    <row r="96" spans="1:3" x14ac:dyDescent="0.2">
      <c r="A96" s="23">
        <v>4502399086</v>
      </c>
      <c r="B96" s="15" t="s">
        <v>134</v>
      </c>
      <c r="C96" s="18" t="s">
        <v>576</v>
      </c>
    </row>
    <row r="97" spans="1:3" x14ac:dyDescent="0.2">
      <c r="A97" s="23">
        <v>4502399100</v>
      </c>
      <c r="B97" s="15" t="s">
        <v>134</v>
      </c>
      <c r="C97" s="18" t="s">
        <v>576</v>
      </c>
    </row>
    <row r="98" spans="1:3" x14ac:dyDescent="0.2">
      <c r="A98" s="23">
        <v>4502399130</v>
      </c>
      <c r="B98" s="15" t="s">
        <v>134</v>
      </c>
      <c r="C98" s="18" t="s">
        <v>576</v>
      </c>
    </row>
    <row r="99" spans="1:3" x14ac:dyDescent="0.2">
      <c r="A99" s="23">
        <v>4502399284</v>
      </c>
      <c r="B99" s="15" t="s">
        <v>138</v>
      </c>
      <c r="C99" s="18" t="s">
        <v>571</v>
      </c>
    </row>
    <row r="100" spans="1:3" x14ac:dyDescent="0.2">
      <c r="A100" s="23">
        <v>4502399384</v>
      </c>
      <c r="B100" s="15" t="s">
        <v>134</v>
      </c>
      <c r="C100" s="18" t="s">
        <v>576</v>
      </c>
    </row>
    <row r="101" spans="1:3" x14ac:dyDescent="0.2">
      <c r="A101" s="23">
        <v>4502399395</v>
      </c>
      <c r="B101" s="15" t="s">
        <v>134</v>
      </c>
      <c r="C101" s="18" t="s">
        <v>576</v>
      </c>
    </row>
    <row r="102" spans="1:3" x14ac:dyDescent="0.2">
      <c r="A102" s="23">
        <v>4502399418</v>
      </c>
      <c r="B102" s="15" t="s">
        <v>134</v>
      </c>
      <c r="C102" s="18" t="s">
        <v>576</v>
      </c>
    </row>
    <row r="103" spans="1:3" x14ac:dyDescent="0.2">
      <c r="A103" s="23">
        <v>4502399457</v>
      </c>
      <c r="B103" s="15" t="s">
        <v>135</v>
      </c>
      <c r="C103" s="18" t="s">
        <v>572</v>
      </c>
    </row>
    <row r="104" spans="1:3" x14ac:dyDescent="0.2">
      <c r="A104" s="23">
        <v>4502399457</v>
      </c>
      <c r="B104" s="15" t="s">
        <v>135</v>
      </c>
      <c r="C104" s="18" t="s">
        <v>572</v>
      </c>
    </row>
    <row r="105" spans="1:3" x14ac:dyDescent="0.2">
      <c r="A105" s="23">
        <v>4502399489</v>
      </c>
      <c r="B105" s="15" t="s">
        <v>565</v>
      </c>
      <c r="C105" s="18" t="s">
        <v>569</v>
      </c>
    </row>
    <row r="106" spans="1:3" x14ac:dyDescent="0.2">
      <c r="A106" s="23">
        <v>4502399666</v>
      </c>
      <c r="B106" s="15" t="s">
        <v>566</v>
      </c>
      <c r="C106" s="18" t="s">
        <v>585</v>
      </c>
    </row>
    <row r="107" spans="1:3" x14ac:dyDescent="0.2">
      <c r="A107" s="23">
        <v>4502399734</v>
      </c>
      <c r="B107" s="15" t="s">
        <v>133</v>
      </c>
      <c r="C107" s="18" t="s">
        <v>574</v>
      </c>
    </row>
    <row r="108" spans="1:3" x14ac:dyDescent="0.2">
      <c r="A108" s="23">
        <v>4502399828</v>
      </c>
      <c r="B108" s="15" t="s">
        <v>128</v>
      </c>
      <c r="C108" s="18" t="s">
        <v>576</v>
      </c>
    </row>
    <row r="109" spans="1:3" x14ac:dyDescent="0.2">
      <c r="A109" s="23">
        <v>4502399950</v>
      </c>
      <c r="B109" s="15" t="s">
        <v>128</v>
      </c>
      <c r="C109" s="18" t="s">
        <v>576</v>
      </c>
    </row>
    <row r="110" spans="1:3" x14ac:dyDescent="0.2">
      <c r="A110" s="23">
        <v>4502400007</v>
      </c>
      <c r="B110" s="15" t="s">
        <v>135</v>
      </c>
      <c r="C110" s="18" t="s">
        <v>572</v>
      </c>
    </row>
    <row r="111" spans="1:3" x14ac:dyDescent="0.2">
      <c r="A111" s="23">
        <v>4502400432</v>
      </c>
      <c r="B111" s="15" t="s">
        <v>135</v>
      </c>
      <c r="C111" s="18" t="s">
        <v>572</v>
      </c>
    </row>
    <row r="112" spans="1:3" x14ac:dyDescent="0.2">
      <c r="A112" s="23">
        <v>4502400432</v>
      </c>
      <c r="B112" s="15" t="s">
        <v>135</v>
      </c>
      <c r="C112" s="18" t="s">
        <v>572</v>
      </c>
    </row>
    <row r="113" spans="1:3" x14ac:dyDescent="0.2">
      <c r="A113" s="23">
        <v>4502400553</v>
      </c>
      <c r="B113" s="15" t="s">
        <v>138</v>
      </c>
      <c r="C113" s="18" t="s">
        <v>571</v>
      </c>
    </row>
    <row r="114" spans="1:3" x14ac:dyDescent="0.2">
      <c r="A114" s="23">
        <v>4502400586</v>
      </c>
      <c r="B114" s="15" t="s">
        <v>131</v>
      </c>
      <c r="C114" s="18" t="s">
        <v>577</v>
      </c>
    </row>
    <row r="115" spans="1:3" x14ac:dyDescent="0.2">
      <c r="A115" s="23">
        <v>4502401062</v>
      </c>
      <c r="B115" s="15" t="s">
        <v>134</v>
      </c>
      <c r="C115" s="18" t="s">
        <v>576</v>
      </c>
    </row>
    <row r="116" spans="1:3" x14ac:dyDescent="0.2">
      <c r="A116" s="23">
        <v>4502401527</v>
      </c>
      <c r="B116" s="15" t="s">
        <v>134</v>
      </c>
      <c r="C116" s="18" t="s">
        <v>576</v>
      </c>
    </row>
    <row r="117" spans="1:3" x14ac:dyDescent="0.2">
      <c r="A117" s="23">
        <v>4502401614</v>
      </c>
      <c r="B117" s="15" t="s">
        <v>133</v>
      </c>
      <c r="C117" s="18" t="s">
        <v>574</v>
      </c>
    </row>
    <row r="118" spans="1:3" x14ac:dyDescent="0.2">
      <c r="A118" s="23">
        <v>4502401633</v>
      </c>
      <c r="B118" s="15" t="s">
        <v>129</v>
      </c>
      <c r="C118" s="18" t="s">
        <v>583</v>
      </c>
    </row>
    <row r="119" spans="1:3" x14ac:dyDescent="0.2">
      <c r="A119" s="23">
        <v>4502401842</v>
      </c>
      <c r="B119" s="15" t="s">
        <v>138</v>
      </c>
      <c r="C119" s="18" t="s">
        <v>571</v>
      </c>
    </row>
    <row r="120" spans="1:3" x14ac:dyDescent="0.2">
      <c r="A120" s="23">
        <v>4502401967</v>
      </c>
      <c r="B120" s="15" t="s">
        <v>128</v>
      </c>
      <c r="C120" s="18" t="s">
        <v>576</v>
      </c>
    </row>
    <row r="121" spans="1:3" x14ac:dyDescent="0.2">
      <c r="A121" s="23">
        <v>4502402024</v>
      </c>
      <c r="B121" s="15" t="s">
        <v>134</v>
      </c>
      <c r="C121" s="18" t="s">
        <v>576</v>
      </c>
    </row>
    <row r="122" spans="1:3" x14ac:dyDescent="0.2">
      <c r="A122" s="23">
        <v>4502402056</v>
      </c>
      <c r="B122" s="15" t="s">
        <v>134</v>
      </c>
      <c r="C122" s="18" t="s">
        <v>576</v>
      </c>
    </row>
    <row r="123" spans="1:3" x14ac:dyDescent="0.2">
      <c r="A123" s="23">
        <v>4502402065</v>
      </c>
      <c r="B123" s="15" t="s">
        <v>134</v>
      </c>
      <c r="C123" s="18" t="s">
        <v>576</v>
      </c>
    </row>
    <row r="124" spans="1:3" x14ac:dyDescent="0.2">
      <c r="A124" s="23">
        <v>4502402082</v>
      </c>
      <c r="B124" s="15" t="s">
        <v>134</v>
      </c>
      <c r="C124" s="18" t="s">
        <v>576</v>
      </c>
    </row>
    <row r="125" spans="1:3" x14ac:dyDescent="0.2">
      <c r="A125" s="23">
        <v>4502403271</v>
      </c>
      <c r="B125" s="15" t="s">
        <v>131</v>
      </c>
      <c r="C125" s="18" t="s">
        <v>577</v>
      </c>
    </row>
    <row r="126" spans="1:3" x14ac:dyDescent="0.2">
      <c r="A126" s="23">
        <v>4502403430</v>
      </c>
      <c r="B126" s="15" t="s">
        <v>128</v>
      </c>
      <c r="C126" s="18" t="s">
        <v>576</v>
      </c>
    </row>
    <row r="127" spans="1:3" x14ac:dyDescent="0.2">
      <c r="A127" s="23">
        <v>4502403569</v>
      </c>
      <c r="B127" s="15" t="s">
        <v>137</v>
      </c>
      <c r="C127" s="18" t="s">
        <v>576</v>
      </c>
    </row>
    <row r="128" spans="1:3" x14ac:dyDescent="0.2">
      <c r="A128" s="23">
        <v>4502404065</v>
      </c>
      <c r="B128" s="15" t="s">
        <v>133</v>
      </c>
      <c r="C128" s="18" t="s">
        <v>585</v>
      </c>
    </row>
    <row r="129" spans="1:3" x14ac:dyDescent="0.2">
      <c r="A129" s="23">
        <v>4502404267</v>
      </c>
      <c r="B129" s="15" t="s">
        <v>133</v>
      </c>
      <c r="C129" s="18" t="s">
        <v>574</v>
      </c>
    </row>
    <row r="130" spans="1:3" x14ac:dyDescent="0.2">
      <c r="A130" s="23">
        <v>4502409411</v>
      </c>
      <c r="B130" s="15" t="s">
        <v>128</v>
      </c>
      <c r="C130" s="18" t="s">
        <v>576</v>
      </c>
    </row>
    <row r="131" spans="1:3" x14ac:dyDescent="0.2">
      <c r="A131" s="23">
        <v>4502404752</v>
      </c>
      <c r="B131" s="15" t="s">
        <v>134</v>
      </c>
      <c r="C131" s="18" t="s">
        <v>576</v>
      </c>
    </row>
    <row r="132" spans="1:3" x14ac:dyDescent="0.2">
      <c r="A132" s="23">
        <v>4502404788</v>
      </c>
      <c r="B132" s="15" t="s">
        <v>128</v>
      </c>
      <c r="C132" s="18" t="s">
        <v>586</v>
      </c>
    </row>
    <row r="133" spans="1:3" x14ac:dyDescent="0.2">
      <c r="A133" s="23">
        <v>4502405096</v>
      </c>
      <c r="B133" s="15" t="s">
        <v>134</v>
      </c>
      <c r="C133" s="18" t="s">
        <v>576</v>
      </c>
    </row>
    <row r="134" spans="1:3" x14ac:dyDescent="0.2">
      <c r="A134" s="23">
        <v>4502405123</v>
      </c>
      <c r="B134" s="15" t="s">
        <v>134</v>
      </c>
      <c r="C134" s="18" t="s">
        <v>576</v>
      </c>
    </row>
    <row r="135" spans="1:3" x14ac:dyDescent="0.2">
      <c r="A135" s="23">
        <v>4502405142</v>
      </c>
      <c r="B135" s="15" t="s">
        <v>134</v>
      </c>
      <c r="C135" s="18" t="s">
        <v>576</v>
      </c>
    </row>
    <row r="136" spans="1:3" x14ac:dyDescent="0.2">
      <c r="A136" s="23">
        <v>4502405176</v>
      </c>
      <c r="B136" s="15" t="s">
        <v>134</v>
      </c>
      <c r="C136" s="18" t="s">
        <v>576</v>
      </c>
    </row>
    <row r="137" spans="1:3" x14ac:dyDescent="0.2">
      <c r="A137" s="23">
        <v>4502405305</v>
      </c>
      <c r="B137" s="15" t="s">
        <v>128</v>
      </c>
      <c r="C137" s="18" t="s">
        <v>576</v>
      </c>
    </row>
    <row r="138" spans="1:3" x14ac:dyDescent="0.2">
      <c r="A138" s="23">
        <v>4502405442</v>
      </c>
      <c r="B138" s="15" t="s">
        <v>134</v>
      </c>
      <c r="C138" s="18" t="s">
        <v>576</v>
      </c>
    </row>
    <row r="139" spans="1:3" x14ac:dyDescent="0.2">
      <c r="A139" s="23">
        <v>4502405445</v>
      </c>
      <c r="B139" s="15" t="s">
        <v>134</v>
      </c>
      <c r="C139" s="18" t="s">
        <v>576</v>
      </c>
    </row>
    <row r="140" spans="1:3" x14ac:dyDescent="0.2">
      <c r="A140" s="23">
        <v>4502405450</v>
      </c>
      <c r="B140" s="15" t="s">
        <v>134</v>
      </c>
      <c r="C140" s="18" t="s">
        <v>576</v>
      </c>
    </row>
    <row r="141" spans="1:3" x14ac:dyDescent="0.2">
      <c r="A141" s="23">
        <v>4502405454</v>
      </c>
      <c r="B141" s="15" t="s">
        <v>134</v>
      </c>
      <c r="C141" s="18" t="s">
        <v>576</v>
      </c>
    </row>
    <row r="142" spans="1:3" x14ac:dyDescent="0.2">
      <c r="A142" s="23">
        <v>4502405461</v>
      </c>
      <c r="B142" s="15" t="s">
        <v>134</v>
      </c>
      <c r="C142" s="18" t="s">
        <v>576</v>
      </c>
    </row>
    <row r="143" spans="1:3" x14ac:dyDescent="0.2">
      <c r="A143" s="23">
        <v>4502405466</v>
      </c>
      <c r="B143" s="15" t="s">
        <v>134</v>
      </c>
      <c r="C143" s="18" t="s">
        <v>576</v>
      </c>
    </row>
    <row r="144" spans="1:3" x14ac:dyDescent="0.2">
      <c r="A144" s="23">
        <v>4502405708</v>
      </c>
      <c r="B144" s="15" t="s">
        <v>128</v>
      </c>
      <c r="C144" s="18" t="s">
        <v>576</v>
      </c>
    </row>
    <row r="145" spans="1:3" x14ac:dyDescent="0.2">
      <c r="A145" s="23">
        <v>4502405777</v>
      </c>
      <c r="B145" s="15" t="s">
        <v>128</v>
      </c>
      <c r="C145" s="18" t="s">
        <v>576</v>
      </c>
    </row>
    <row r="146" spans="1:3" x14ac:dyDescent="0.2">
      <c r="A146" s="23">
        <v>4502405786</v>
      </c>
      <c r="B146" s="15" t="s">
        <v>134</v>
      </c>
      <c r="C146" s="18" t="s">
        <v>576</v>
      </c>
    </row>
    <row r="147" spans="1:3" x14ac:dyDescent="0.2">
      <c r="A147" s="23">
        <v>4502405919</v>
      </c>
      <c r="B147" s="15" t="s">
        <v>128</v>
      </c>
      <c r="C147" s="18" t="s">
        <v>576</v>
      </c>
    </row>
    <row r="148" spans="1:3" x14ac:dyDescent="0.2">
      <c r="A148" s="23">
        <v>4502405998</v>
      </c>
      <c r="B148" s="15" t="s">
        <v>134</v>
      </c>
      <c r="C148" s="18" t="s">
        <v>576</v>
      </c>
    </row>
    <row r="149" spans="1:3" x14ac:dyDescent="0.2">
      <c r="A149" s="23">
        <v>4502406022</v>
      </c>
      <c r="B149" s="15" t="s">
        <v>128</v>
      </c>
      <c r="C149" s="18" t="s">
        <v>576</v>
      </c>
    </row>
    <row r="150" spans="1:3" x14ac:dyDescent="0.2">
      <c r="A150" s="23">
        <v>4502406294</v>
      </c>
      <c r="B150" s="15" t="s">
        <v>138</v>
      </c>
      <c r="C150" s="18" t="s">
        <v>571</v>
      </c>
    </row>
    <row r="151" spans="1:3" x14ac:dyDescent="0.2">
      <c r="A151" s="23">
        <v>4502406845</v>
      </c>
      <c r="B151" s="15" t="s">
        <v>136</v>
      </c>
      <c r="C151" s="18" t="s">
        <v>573</v>
      </c>
    </row>
    <row r="152" spans="1:3" x14ac:dyDescent="0.2">
      <c r="A152" s="23">
        <v>4502406870</v>
      </c>
      <c r="B152" s="15" t="s">
        <v>128</v>
      </c>
      <c r="C152" s="18" t="s">
        <v>576</v>
      </c>
    </row>
    <row r="153" spans="1:3" x14ac:dyDescent="0.2">
      <c r="A153" s="23">
        <v>4502406883</v>
      </c>
      <c r="B153" s="15" t="s">
        <v>131</v>
      </c>
      <c r="C153" s="18" t="s">
        <v>577</v>
      </c>
    </row>
    <row r="154" spans="1:3" x14ac:dyDescent="0.2">
      <c r="A154" s="23">
        <v>4502406889</v>
      </c>
      <c r="B154" s="15" t="s">
        <v>131</v>
      </c>
      <c r="C154" s="18" t="s">
        <v>577</v>
      </c>
    </row>
    <row r="155" spans="1:3" x14ac:dyDescent="0.2">
      <c r="A155" s="23">
        <v>4502406898</v>
      </c>
      <c r="B155" s="15" t="s">
        <v>131</v>
      </c>
      <c r="C155" s="18" t="s">
        <v>577</v>
      </c>
    </row>
    <row r="156" spans="1:3" x14ac:dyDescent="0.2">
      <c r="A156" s="23">
        <v>4502406918</v>
      </c>
      <c r="B156" s="15" t="s">
        <v>136</v>
      </c>
      <c r="C156" s="18" t="s">
        <v>573</v>
      </c>
    </row>
    <row r="157" spans="1:3" x14ac:dyDescent="0.2">
      <c r="A157" s="23">
        <v>4502406924</v>
      </c>
      <c r="B157" s="15" t="s">
        <v>131</v>
      </c>
      <c r="C157" s="18" t="s">
        <v>577</v>
      </c>
    </row>
    <row r="158" spans="1:3" x14ac:dyDescent="0.2">
      <c r="A158" s="23">
        <v>4502407185</v>
      </c>
      <c r="B158" s="15" t="s">
        <v>131</v>
      </c>
      <c r="C158" s="18" t="s">
        <v>577</v>
      </c>
    </row>
    <row r="159" spans="1:3" x14ac:dyDescent="0.2">
      <c r="A159" s="23">
        <v>4502407200</v>
      </c>
      <c r="B159" s="15" t="s">
        <v>134</v>
      </c>
      <c r="C159" s="18" t="s">
        <v>576</v>
      </c>
    </row>
    <row r="160" spans="1:3" x14ac:dyDescent="0.2">
      <c r="A160" s="23">
        <v>4502407412</v>
      </c>
      <c r="B160" s="15" t="s">
        <v>131</v>
      </c>
      <c r="C160" s="18" t="s">
        <v>577</v>
      </c>
    </row>
    <row r="161" spans="1:3" x14ac:dyDescent="0.2">
      <c r="A161" s="23">
        <v>4502407518</v>
      </c>
      <c r="B161" s="15" t="s">
        <v>131</v>
      </c>
      <c r="C161" s="18" t="s">
        <v>577</v>
      </c>
    </row>
    <row r="162" spans="1:3" x14ac:dyDescent="0.2">
      <c r="A162" s="23">
        <v>4502407757</v>
      </c>
      <c r="B162" s="20" t="s">
        <v>131</v>
      </c>
      <c r="C162" s="18" t="s">
        <v>577</v>
      </c>
    </row>
    <row r="163" spans="1:3" x14ac:dyDescent="0.2">
      <c r="A163" s="23">
        <v>4502408181</v>
      </c>
      <c r="B163" s="15" t="s">
        <v>129</v>
      </c>
      <c r="C163" s="18" t="s">
        <v>569</v>
      </c>
    </row>
    <row r="164" spans="1:3" x14ac:dyDescent="0.2">
      <c r="A164" s="23">
        <v>4502409232</v>
      </c>
      <c r="B164" s="15" t="s">
        <v>128</v>
      </c>
      <c r="C164" s="18" t="s">
        <v>576</v>
      </c>
    </row>
    <row r="165" spans="1:3" x14ac:dyDescent="0.2">
      <c r="A165" s="23">
        <v>4502409246</v>
      </c>
      <c r="B165" s="15" t="s">
        <v>128</v>
      </c>
      <c r="C165" s="18" t="s">
        <v>576</v>
      </c>
    </row>
    <row r="166" spans="1:3" x14ac:dyDescent="0.2">
      <c r="A166" s="23">
        <v>4502409397</v>
      </c>
      <c r="B166" s="15" t="s">
        <v>128</v>
      </c>
      <c r="C166" s="18" t="s">
        <v>576</v>
      </c>
    </row>
    <row r="167" spans="1:3" x14ac:dyDescent="0.2">
      <c r="A167" s="23">
        <v>4502409426</v>
      </c>
      <c r="B167" s="15" t="s">
        <v>128</v>
      </c>
      <c r="C167" s="18" t="s">
        <v>576</v>
      </c>
    </row>
    <row r="168" spans="1:3" x14ac:dyDescent="0.2">
      <c r="A168" s="23">
        <v>4502409547</v>
      </c>
      <c r="B168" s="15" t="s">
        <v>128</v>
      </c>
      <c r="C168" s="18" t="s">
        <v>576</v>
      </c>
    </row>
    <row r="169" spans="1:3" x14ac:dyDescent="0.2">
      <c r="A169" s="23">
        <v>4502409647</v>
      </c>
      <c r="B169" s="15" t="s">
        <v>128</v>
      </c>
      <c r="C169" s="18" t="s">
        <v>576</v>
      </c>
    </row>
    <row r="170" spans="1:3" x14ac:dyDescent="0.2">
      <c r="A170" s="23">
        <v>4502409662</v>
      </c>
      <c r="B170" s="15" t="s">
        <v>134</v>
      </c>
      <c r="C170" s="18" t="s">
        <v>576</v>
      </c>
    </row>
    <row r="171" spans="1:3" x14ac:dyDescent="0.2">
      <c r="A171" s="23">
        <v>4502409694</v>
      </c>
      <c r="B171" s="15" t="s">
        <v>128</v>
      </c>
      <c r="C171" s="18" t="s">
        <v>576</v>
      </c>
    </row>
    <row r="172" spans="1:3" x14ac:dyDescent="0.2">
      <c r="A172" s="23">
        <v>4502410045</v>
      </c>
      <c r="B172" s="15" t="s">
        <v>135</v>
      </c>
      <c r="C172" s="18" t="s">
        <v>575</v>
      </c>
    </row>
    <row r="173" spans="1:3" x14ac:dyDescent="0.2">
      <c r="A173" s="23">
        <v>4502410077</v>
      </c>
      <c r="B173" s="15" t="s">
        <v>135</v>
      </c>
      <c r="C173" s="18" t="s">
        <v>575</v>
      </c>
    </row>
    <row r="174" spans="1:3" x14ac:dyDescent="0.2">
      <c r="A174" s="23">
        <v>4502410081</v>
      </c>
      <c r="B174" s="15" t="s">
        <v>135</v>
      </c>
      <c r="C174" s="18" t="s">
        <v>575</v>
      </c>
    </row>
    <row r="175" spans="1:3" x14ac:dyDescent="0.2">
      <c r="A175" s="23">
        <v>4502410321</v>
      </c>
      <c r="B175" s="15" t="s">
        <v>138</v>
      </c>
      <c r="C175" s="18" t="s">
        <v>571</v>
      </c>
    </row>
    <row r="176" spans="1:3" x14ac:dyDescent="0.2">
      <c r="A176" s="23">
        <v>4502410579</v>
      </c>
      <c r="B176" s="15" t="s">
        <v>128</v>
      </c>
      <c r="C176" s="18" t="s">
        <v>576</v>
      </c>
    </row>
    <row r="177" spans="1:3" x14ac:dyDescent="0.2">
      <c r="A177" s="23">
        <v>4502410655</v>
      </c>
      <c r="B177" s="15" t="s">
        <v>129</v>
      </c>
      <c r="C177" s="18" t="s">
        <v>59</v>
      </c>
    </row>
    <row r="178" spans="1:3" x14ac:dyDescent="0.2">
      <c r="A178" s="23">
        <v>4502411372</v>
      </c>
      <c r="B178" s="15" t="s">
        <v>129</v>
      </c>
      <c r="C178" s="18" t="s">
        <v>569</v>
      </c>
    </row>
    <row r="179" spans="1:3" x14ac:dyDescent="0.2">
      <c r="A179" s="23">
        <v>4502411404</v>
      </c>
      <c r="B179" s="15" t="s">
        <v>133</v>
      </c>
      <c r="C179" s="18" t="s">
        <v>574</v>
      </c>
    </row>
    <row r="180" spans="1:3" x14ac:dyDescent="0.2">
      <c r="A180" s="23">
        <v>4502411506</v>
      </c>
      <c r="B180" s="15" t="s">
        <v>562</v>
      </c>
      <c r="C180" s="18" t="s">
        <v>556</v>
      </c>
    </row>
    <row r="181" spans="1:3" x14ac:dyDescent="0.2">
      <c r="A181" s="23">
        <v>4502411547</v>
      </c>
      <c r="B181" s="15" t="s">
        <v>135</v>
      </c>
      <c r="C181" s="18" t="s">
        <v>572</v>
      </c>
    </row>
    <row r="182" spans="1:3" x14ac:dyDescent="0.2">
      <c r="A182" s="23">
        <v>4502411638</v>
      </c>
      <c r="B182" s="15" t="s">
        <v>562</v>
      </c>
      <c r="C182" s="18" t="s">
        <v>556</v>
      </c>
    </row>
    <row r="183" spans="1:3" x14ac:dyDescent="0.2">
      <c r="A183" s="23">
        <v>4502411728</v>
      </c>
      <c r="B183" s="15" t="s">
        <v>139</v>
      </c>
      <c r="C183" s="18" t="s">
        <v>587</v>
      </c>
    </row>
    <row r="184" spans="1:3" x14ac:dyDescent="0.2">
      <c r="A184" s="23">
        <v>4502411757</v>
      </c>
      <c r="B184" s="15" t="s">
        <v>139</v>
      </c>
      <c r="C184" s="18" t="s">
        <v>587</v>
      </c>
    </row>
    <row r="185" spans="1:3" x14ac:dyDescent="0.2">
      <c r="A185" s="23">
        <v>4502411783</v>
      </c>
      <c r="B185" s="15" t="s">
        <v>139</v>
      </c>
      <c r="C185" s="18" t="s">
        <v>587</v>
      </c>
    </row>
    <row r="186" spans="1:3" x14ac:dyDescent="0.2">
      <c r="A186" s="23">
        <v>4502411799</v>
      </c>
      <c r="B186" s="15" t="s">
        <v>139</v>
      </c>
      <c r="C186" s="18" t="s">
        <v>587</v>
      </c>
    </row>
    <row r="187" spans="1:3" x14ac:dyDescent="0.2">
      <c r="A187" s="23">
        <v>4502411826</v>
      </c>
      <c r="B187" s="15" t="s">
        <v>133</v>
      </c>
      <c r="C187" s="18" t="s">
        <v>574</v>
      </c>
    </row>
    <row r="188" spans="1:3" x14ac:dyDescent="0.2">
      <c r="A188" s="23">
        <v>4502411840</v>
      </c>
      <c r="B188" s="15" t="s">
        <v>133</v>
      </c>
      <c r="C188" s="18" t="s">
        <v>580</v>
      </c>
    </row>
    <row r="189" spans="1:3" x14ac:dyDescent="0.2">
      <c r="A189" s="23">
        <v>4502411840</v>
      </c>
      <c r="B189" s="15" t="s">
        <v>133</v>
      </c>
      <c r="C189" s="18" t="s">
        <v>580</v>
      </c>
    </row>
    <row r="190" spans="1:3" x14ac:dyDescent="0.2">
      <c r="A190" s="23">
        <v>4502411937</v>
      </c>
      <c r="B190" s="15" t="s">
        <v>139</v>
      </c>
      <c r="C190" s="18" t="s">
        <v>587</v>
      </c>
    </row>
    <row r="191" spans="1:3" x14ac:dyDescent="0.2">
      <c r="A191" s="23">
        <v>4502411943</v>
      </c>
      <c r="B191" s="15" t="s">
        <v>139</v>
      </c>
      <c r="C191" s="18" t="s">
        <v>587</v>
      </c>
    </row>
    <row r="192" spans="1:3" x14ac:dyDescent="0.2">
      <c r="A192" s="23">
        <v>4502411979</v>
      </c>
      <c r="B192" s="15" t="s">
        <v>139</v>
      </c>
      <c r="C192" s="18" t="s">
        <v>587</v>
      </c>
    </row>
    <row r="193" spans="1:3" x14ac:dyDescent="0.2">
      <c r="A193" s="23">
        <v>4502411997</v>
      </c>
      <c r="B193" s="15" t="s">
        <v>139</v>
      </c>
      <c r="C193" s="18" t="s">
        <v>587</v>
      </c>
    </row>
    <row r="194" spans="1:3" x14ac:dyDescent="0.2">
      <c r="A194" s="23">
        <v>4502412358</v>
      </c>
      <c r="B194" s="15" t="s">
        <v>133</v>
      </c>
      <c r="C194" s="18" t="s">
        <v>574</v>
      </c>
    </row>
    <row r="195" spans="1:3" x14ac:dyDescent="0.2">
      <c r="A195" s="23">
        <v>4502412621</v>
      </c>
      <c r="B195" s="15" t="s">
        <v>131</v>
      </c>
      <c r="C195" s="18" t="s">
        <v>577</v>
      </c>
    </row>
    <row r="196" spans="1:3" x14ac:dyDescent="0.2">
      <c r="A196" s="23">
        <v>4502412680</v>
      </c>
      <c r="B196" s="15" t="s">
        <v>133</v>
      </c>
      <c r="C196" s="18" t="s">
        <v>585</v>
      </c>
    </row>
    <row r="197" spans="1:3" x14ac:dyDescent="0.2">
      <c r="A197" s="23">
        <v>4502412722</v>
      </c>
      <c r="B197" s="15" t="s">
        <v>133</v>
      </c>
      <c r="C197" s="18" t="s">
        <v>580</v>
      </c>
    </row>
    <row r="198" spans="1:3" x14ac:dyDescent="0.2">
      <c r="A198" s="23">
        <v>4502412731</v>
      </c>
      <c r="B198" s="15" t="s">
        <v>133</v>
      </c>
      <c r="C198" s="18" t="s">
        <v>574</v>
      </c>
    </row>
    <row r="199" spans="1:3" x14ac:dyDescent="0.2">
      <c r="A199" s="23">
        <v>4502412733</v>
      </c>
      <c r="B199" s="15" t="s">
        <v>136</v>
      </c>
      <c r="C199" s="18" t="s">
        <v>573</v>
      </c>
    </row>
    <row r="200" spans="1:3" x14ac:dyDescent="0.2">
      <c r="A200" s="23">
        <v>4502412735</v>
      </c>
      <c r="B200" s="15" t="s">
        <v>133</v>
      </c>
      <c r="C200" s="18" t="s">
        <v>574</v>
      </c>
    </row>
    <row r="201" spans="1:3" x14ac:dyDescent="0.2">
      <c r="A201" s="23">
        <v>4502412737</v>
      </c>
      <c r="B201" s="15" t="s">
        <v>136</v>
      </c>
      <c r="C201" s="18" t="s">
        <v>573</v>
      </c>
    </row>
    <row r="202" spans="1:3" x14ac:dyDescent="0.2">
      <c r="A202" s="23">
        <v>4502412744</v>
      </c>
      <c r="B202" s="15" t="s">
        <v>129</v>
      </c>
      <c r="C202" s="18" t="s">
        <v>59</v>
      </c>
    </row>
    <row r="203" spans="1:3" x14ac:dyDescent="0.2">
      <c r="A203" s="23">
        <v>4502412746</v>
      </c>
      <c r="B203" s="15" t="s">
        <v>128</v>
      </c>
      <c r="C203" s="18" t="s">
        <v>576</v>
      </c>
    </row>
    <row r="204" spans="1:3" x14ac:dyDescent="0.2">
      <c r="A204" s="23">
        <v>4502412777</v>
      </c>
      <c r="B204" s="15" t="s">
        <v>131</v>
      </c>
      <c r="C204" s="18" t="s">
        <v>577</v>
      </c>
    </row>
    <row r="205" spans="1:3" x14ac:dyDescent="0.2">
      <c r="A205" s="23">
        <v>4502412786</v>
      </c>
      <c r="B205" s="15" t="s">
        <v>133</v>
      </c>
      <c r="C205" s="18" t="s">
        <v>574</v>
      </c>
    </row>
    <row r="206" spans="1:3" x14ac:dyDescent="0.2">
      <c r="A206" s="23">
        <v>4502413362</v>
      </c>
      <c r="B206" s="15" t="s">
        <v>562</v>
      </c>
      <c r="C206" s="18" t="s">
        <v>556</v>
      </c>
    </row>
    <row r="207" spans="1:3" x14ac:dyDescent="0.2">
      <c r="A207" s="23">
        <v>4502413560</v>
      </c>
      <c r="B207" s="15" t="s">
        <v>133</v>
      </c>
      <c r="C207" s="18" t="s">
        <v>574</v>
      </c>
    </row>
    <row r="208" spans="1:3" x14ac:dyDescent="0.2">
      <c r="A208" s="23">
        <v>4502413778</v>
      </c>
      <c r="B208" s="15" t="s">
        <v>128</v>
      </c>
      <c r="C208" s="18" t="s">
        <v>576</v>
      </c>
    </row>
    <row r="209" spans="1:3" x14ac:dyDescent="0.2">
      <c r="A209" s="23">
        <v>4502412629</v>
      </c>
      <c r="B209" s="15" t="s">
        <v>139</v>
      </c>
      <c r="C209" s="18" t="s">
        <v>587</v>
      </c>
    </row>
    <row r="210" spans="1:3" x14ac:dyDescent="0.2">
      <c r="A210" s="23">
        <v>4502414373</v>
      </c>
      <c r="B210" s="15" t="s">
        <v>135</v>
      </c>
      <c r="C210" s="18" t="s">
        <v>572</v>
      </c>
    </row>
    <row r="211" spans="1:3" x14ac:dyDescent="0.2">
      <c r="A211" s="23">
        <v>4502414398</v>
      </c>
      <c r="B211" s="15" t="s">
        <v>135</v>
      </c>
      <c r="C211" s="18" t="s">
        <v>572</v>
      </c>
    </row>
    <row r="212" spans="1:3" x14ac:dyDescent="0.2">
      <c r="A212" s="23">
        <v>4502414410</v>
      </c>
      <c r="B212" s="15" t="s">
        <v>135</v>
      </c>
      <c r="C212" s="18" t="s">
        <v>572</v>
      </c>
    </row>
    <row r="213" spans="1:3" x14ac:dyDescent="0.2">
      <c r="A213" s="23">
        <v>4502414415</v>
      </c>
      <c r="B213" s="15" t="s">
        <v>135</v>
      </c>
      <c r="C213" s="18" t="s">
        <v>572</v>
      </c>
    </row>
    <row r="214" spans="1:3" x14ac:dyDescent="0.2">
      <c r="A214" s="23">
        <v>4502414432</v>
      </c>
      <c r="B214" s="15" t="s">
        <v>130</v>
      </c>
      <c r="C214" s="18" t="s">
        <v>581</v>
      </c>
    </row>
    <row r="215" spans="1:3" x14ac:dyDescent="0.2">
      <c r="A215" s="23">
        <v>4502414432</v>
      </c>
      <c r="B215" s="15" t="s">
        <v>567</v>
      </c>
      <c r="C215" s="18" t="s">
        <v>582</v>
      </c>
    </row>
    <row r="216" spans="1:3" x14ac:dyDescent="0.2">
      <c r="A216" s="23">
        <v>4502414505</v>
      </c>
      <c r="B216" s="15" t="s">
        <v>135</v>
      </c>
      <c r="C216" s="18" t="s">
        <v>572</v>
      </c>
    </row>
    <row r="217" spans="1:3" x14ac:dyDescent="0.2">
      <c r="A217" s="23">
        <v>4502414510</v>
      </c>
      <c r="B217" s="15" t="s">
        <v>135</v>
      </c>
      <c r="C217" s="18" t="s">
        <v>572</v>
      </c>
    </row>
    <row r="218" spans="1:3" x14ac:dyDescent="0.2">
      <c r="A218" s="23">
        <v>4502414513</v>
      </c>
      <c r="B218" s="15" t="s">
        <v>136</v>
      </c>
      <c r="C218" s="18" t="s">
        <v>573</v>
      </c>
    </row>
    <row r="219" spans="1:3" x14ac:dyDescent="0.2">
      <c r="A219" s="23">
        <v>4502414516</v>
      </c>
      <c r="B219" s="15" t="s">
        <v>135</v>
      </c>
      <c r="C219" s="18" t="s">
        <v>572</v>
      </c>
    </row>
    <row r="220" spans="1:3" x14ac:dyDescent="0.2">
      <c r="A220" s="23">
        <v>4502414529</v>
      </c>
      <c r="B220" s="15" t="s">
        <v>135</v>
      </c>
      <c r="C220" s="18" t="s">
        <v>572</v>
      </c>
    </row>
    <row r="221" spans="1:3" x14ac:dyDescent="0.2">
      <c r="A221" s="23">
        <v>4502414541</v>
      </c>
      <c r="B221" s="15" t="s">
        <v>135</v>
      </c>
      <c r="C221" s="18" t="s">
        <v>572</v>
      </c>
    </row>
    <row r="222" spans="1:3" x14ac:dyDescent="0.2">
      <c r="A222" s="23">
        <v>4502414547</v>
      </c>
      <c r="B222" s="15" t="s">
        <v>135</v>
      </c>
      <c r="C222" s="18" t="s">
        <v>572</v>
      </c>
    </row>
    <row r="223" spans="1:3" x14ac:dyDescent="0.2">
      <c r="A223" s="23">
        <v>4502414555</v>
      </c>
      <c r="B223" s="15" t="s">
        <v>135</v>
      </c>
      <c r="C223" s="18" t="s">
        <v>572</v>
      </c>
    </row>
    <row r="224" spans="1:3" x14ac:dyDescent="0.2">
      <c r="A224" s="23">
        <v>4502414564</v>
      </c>
      <c r="B224" s="15" t="s">
        <v>128</v>
      </c>
      <c r="C224" s="18" t="s">
        <v>573</v>
      </c>
    </row>
    <row r="225" spans="1:3" x14ac:dyDescent="0.2">
      <c r="A225" s="23">
        <v>4502414570</v>
      </c>
      <c r="B225" s="15" t="s">
        <v>135</v>
      </c>
      <c r="C225" s="18" t="s">
        <v>572</v>
      </c>
    </row>
    <row r="226" spans="1:3" x14ac:dyDescent="0.2">
      <c r="A226" s="23">
        <v>4502414579</v>
      </c>
      <c r="B226" s="15" t="s">
        <v>135</v>
      </c>
      <c r="C226" s="18" t="s">
        <v>572</v>
      </c>
    </row>
    <row r="227" spans="1:3" x14ac:dyDescent="0.2">
      <c r="A227" s="23">
        <v>4502414581</v>
      </c>
      <c r="B227" s="15" t="s">
        <v>135</v>
      </c>
      <c r="C227" s="18" t="s">
        <v>572</v>
      </c>
    </row>
    <row r="228" spans="1:3" x14ac:dyDescent="0.2">
      <c r="A228" s="23">
        <v>4502414593</v>
      </c>
      <c r="B228" s="15" t="s">
        <v>135</v>
      </c>
      <c r="C228" s="18" t="s">
        <v>572</v>
      </c>
    </row>
    <row r="229" spans="1:3" x14ac:dyDescent="0.2">
      <c r="A229" s="23">
        <v>4502414599</v>
      </c>
      <c r="B229" s="15" t="s">
        <v>135</v>
      </c>
      <c r="C229" s="18" t="s">
        <v>572</v>
      </c>
    </row>
    <row r="230" spans="1:3" x14ac:dyDescent="0.2">
      <c r="A230" s="23">
        <v>4502414691</v>
      </c>
      <c r="B230" s="15" t="s">
        <v>567</v>
      </c>
      <c r="C230" s="18" t="s">
        <v>582</v>
      </c>
    </row>
    <row r="231" spans="1:3" x14ac:dyDescent="0.2">
      <c r="A231" s="23">
        <v>4502414770</v>
      </c>
      <c r="B231" s="15" t="s">
        <v>136</v>
      </c>
      <c r="C231" s="18" t="s">
        <v>573</v>
      </c>
    </row>
    <row r="232" spans="1:3" x14ac:dyDescent="0.2">
      <c r="A232" s="23">
        <v>4502414975</v>
      </c>
      <c r="B232" s="15" t="s">
        <v>566</v>
      </c>
      <c r="C232" s="18" t="s">
        <v>585</v>
      </c>
    </row>
    <row r="233" spans="1:3" x14ac:dyDescent="0.2">
      <c r="A233" s="23">
        <v>4502414977</v>
      </c>
      <c r="B233" s="15" t="s">
        <v>565</v>
      </c>
      <c r="C233" s="18" t="s">
        <v>569</v>
      </c>
    </row>
    <row r="234" spans="1:3" x14ac:dyDescent="0.2">
      <c r="A234" s="23">
        <v>4502415013</v>
      </c>
      <c r="B234" s="15" t="s">
        <v>138</v>
      </c>
      <c r="C234" s="18" t="s">
        <v>571</v>
      </c>
    </row>
    <row r="235" spans="1:3" x14ac:dyDescent="0.2">
      <c r="A235" s="23">
        <v>4502415056</v>
      </c>
      <c r="B235" s="15" t="s">
        <v>133</v>
      </c>
      <c r="C235" s="18" t="s">
        <v>580</v>
      </c>
    </row>
    <row r="236" spans="1:3" x14ac:dyDescent="0.2">
      <c r="A236" s="23">
        <v>4502415093</v>
      </c>
      <c r="B236" s="15" t="s">
        <v>133</v>
      </c>
      <c r="C236" s="18" t="s">
        <v>574</v>
      </c>
    </row>
    <row r="237" spans="1:3" x14ac:dyDescent="0.2">
      <c r="A237" s="23">
        <v>4502415355</v>
      </c>
      <c r="B237" s="15" t="s">
        <v>135</v>
      </c>
      <c r="C237" s="18" t="s">
        <v>579</v>
      </c>
    </row>
    <row r="238" spans="1:3" x14ac:dyDescent="0.2">
      <c r="A238" s="23">
        <v>4502415404</v>
      </c>
      <c r="B238" s="15" t="s">
        <v>568</v>
      </c>
      <c r="C238" s="18" t="s">
        <v>572</v>
      </c>
    </row>
    <row r="239" spans="1:3" x14ac:dyDescent="0.2">
      <c r="A239" s="24">
        <v>4502415431</v>
      </c>
      <c r="B239" s="16" t="s">
        <v>563</v>
      </c>
      <c r="C239" s="19" t="s">
        <v>582</v>
      </c>
    </row>
  </sheetData>
  <autoFilter ref="A1:C23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רבעון 4 תקופה 10-12.23</vt:lpstr>
      <vt:lpstr>גיליון2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שירן שריקי | Shiran Shriki</dc:creator>
  <cp:lastModifiedBy>שירן שריקי | Shiran Shriki</cp:lastModifiedBy>
  <dcterms:created xsi:type="dcterms:W3CDTF">2023-10-24T07:39:27Z</dcterms:created>
  <dcterms:modified xsi:type="dcterms:W3CDTF">2024-02-20T10:53:35Z</dcterms:modified>
</cp:coreProperties>
</file>