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תחצ\"/>
    </mc:Choice>
  </mc:AlternateContent>
  <xr:revisionPtr revIDLastSave="0" documentId="13_ncr:1_{74AC6C05-DE12-46CB-A28D-585636132B7B}" xr6:coauthVersionLast="36" xr6:coauthVersionMax="36" xr10:uidLastSave="{00000000-0000-0000-0000-000000000000}"/>
  <bookViews>
    <workbookView xWindow="0" yWindow="0" windowWidth="28800" windowHeight="12255" xr2:uid="{91EC918D-FC3D-4657-B767-1BECCD4F1609}"/>
  </bookViews>
  <sheets>
    <sheet name="בקשת חופש המידע" sheetId="1" r:id="rId1"/>
    <sheet name="מקרא-תיאור עמודות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</calcChain>
</file>

<file path=xl/sharedStrings.xml><?xml version="1.0" encoding="utf-8"?>
<sst xmlns="http://schemas.openxmlformats.org/spreadsheetml/2006/main" count="674" uniqueCount="55">
  <si>
    <t>מס' סעיף</t>
  </si>
  <si>
    <t>RouteShortName</t>
  </si>
  <si>
    <t>TripStartDate</t>
  </si>
  <si>
    <t>TripStartTime</t>
  </si>
  <si>
    <t>AgencyName</t>
  </si>
  <si>
    <t>RouteId</t>
  </si>
  <si>
    <t>Direction</t>
  </si>
  <si>
    <t>OriginCityName</t>
  </si>
  <si>
    <t>DestinationCityName</t>
  </si>
  <si>
    <t>liscence_plate</t>
  </si>
  <si>
    <t>חברה</t>
  </si>
  <si>
    <t>TripId</t>
  </si>
  <si>
    <t>StatusDepartureArrival</t>
  </si>
  <si>
    <t>Duration</t>
  </si>
  <si>
    <t>IFTripStartTimeBiggerTHENmotNextTrip</t>
  </si>
  <si>
    <t>DistanceKM</t>
  </si>
  <si>
    <t>ScheduleStatus</t>
  </si>
  <si>
    <t>TripStartDateTimeHistory</t>
  </si>
  <si>
    <t>תנופה</t>
  </si>
  <si>
    <t>קריית יערים</t>
  </si>
  <si>
    <t>בית שמש</t>
  </si>
  <si>
    <t>יציאה והגעה</t>
  </si>
  <si>
    <t>לא</t>
  </si>
  <si>
    <t>בזמן - איחור עד 5 דקות</t>
  </si>
  <si>
    <t>ירושלים</t>
  </si>
  <si>
    <t>לא ידוע</t>
  </si>
  <si>
    <t>NULL</t>
  </si>
  <si>
    <t>אין דיווח ביציאה ובהגעה</t>
  </si>
  <si>
    <t>הקדמה עד 2 דקות</t>
  </si>
  <si>
    <t>יש דיווח ביציאה - נסיעה ביומן אירועים</t>
  </si>
  <si>
    <t>בית דגן</t>
  </si>
  <si>
    <t>אין דיווח ביציאה ובהגעה - נסיעה ביומן אירועים</t>
  </si>
  <si>
    <t>איחור בין 5 ל 20 דקות</t>
  </si>
  <si>
    <t>כן</t>
  </si>
  <si>
    <t>הנסיעה יצאה לאחר זמן התכנון של הנסיעה הבאה</t>
  </si>
  <si>
    <t>מס' סעיף המופיע בתביעה</t>
  </si>
  <si>
    <t>תאריך תחילת נסיעה</t>
  </si>
  <si>
    <t>שעת תחילת נסיעה</t>
  </si>
  <si>
    <t>שם מפעילת הקו</t>
  </si>
  <si>
    <t>מספר קו מקוצר</t>
  </si>
  <si>
    <t>כיוון</t>
  </si>
  <si>
    <t>עיר מוצא</t>
  </si>
  <si>
    <t>עיר יעד</t>
  </si>
  <si>
    <t>מספר רישוי כלי</t>
  </si>
  <si>
    <t>שם החברה המפעילה את הקו</t>
  </si>
  <si>
    <t>מזהה נסיעה</t>
  </si>
  <si>
    <t>משך נסיעה</t>
  </si>
  <si>
    <t>מרחק הנסיעה בק"מ</t>
  </si>
  <si>
    <t>סטטוס נסיעה (יציאה והגעה/לא ידוע)</t>
  </si>
  <si>
    <t>האם הנסיעה יצאה לאחר מועד היציאה של הנסיעה הבאה (כן/לא)</t>
  </si>
  <si>
    <t>סטטוס יציאה  (האם הנסיעה יצאה, האם הנסיעה יצאה באיחור)</t>
  </si>
  <si>
    <t>תיעוד יציאת האוטובוס (תאריך ושעה)</t>
  </si>
  <si>
    <t>מספר קו מלא</t>
  </si>
  <si>
    <t>חריגה בזמנים</t>
  </si>
  <si>
    <t>קווים 100 189 424 של חברת תנופה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</si>
</sst>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1010409]d/m/yyyy\ h:mm;@"/>
  </numFmts>
  <fonts count="2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Fill="1" applyBorder="1"/>
    <xf numFmtId="49" fontId="0" fillId="0" borderId="1" xfId="0" applyNumberFormat="1" applyFill="1" applyBorder="1"/>
    <xf numFmtId="165" fontId="0" fillId="0" borderId="1" xfId="0" applyNumberFormat="1" applyBorder="1"/>
    <xf numFmtId="0" fontId="0" fillId="0" borderId="1" xfId="0" applyNumberFormat="1" applyBorder="1"/>
    <xf numFmtId="14" fontId="0" fillId="0" borderId="0" xfId="0" applyNumberFormat="1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49" fontId="0" fillId="0" borderId="0" xfId="0" applyNumberFormat="1"/>
    <xf numFmtId="165" fontId="0" fillId="0" borderId="0" xfId="0" applyNumberFormat="1"/>
    <xf numFmtId="0" fontId="0" fillId="0" borderId="1" xfId="0" applyFill="1" applyBorder="1"/>
    <xf numFmtId="14" fontId="0" fillId="0" borderId="1" xfId="0" applyNumberFormat="1" applyFill="1" applyBorder="1"/>
    <xf numFmtId="164" fontId="0" fillId="0" borderId="1" xfId="0" applyNumberFormat="1" applyFill="1" applyBorder="1"/>
    <xf numFmtId="165" fontId="0" fillId="0" borderId="1" xfId="0" applyNumberFormat="1" applyFill="1" applyBorder="1"/>
    <xf numFmtId="0" fontId="0" fillId="0" borderId="1" xfId="0" applyNumberFormat="1" applyFill="1" applyBorder="1"/>
    <xf numFmtId="20" fontId="0" fillId="0" borderId="1" xfId="0" applyNumberFormat="1" applyFill="1" applyBorder="1"/>
    <xf numFmtId="0" fontId="0" fillId="0" borderId="2" xfId="0" applyFill="1" applyBorder="1"/>
    <xf numFmtId="165" fontId="0" fillId="0" borderId="3" xfId="0" applyNumberFormat="1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14" fontId="0" fillId="0" borderId="5" xfId="0" applyNumberFormat="1" applyFill="1" applyBorder="1"/>
    <xf numFmtId="164" fontId="0" fillId="0" borderId="5" xfId="0" applyNumberFormat="1" applyFill="1" applyBorder="1"/>
    <xf numFmtId="1" fontId="0" fillId="0" borderId="5" xfId="0" applyNumberFormat="1" applyFill="1" applyBorder="1"/>
    <xf numFmtId="49" fontId="0" fillId="0" borderId="5" xfId="0" applyNumberFormat="1" applyFill="1" applyBorder="1"/>
    <xf numFmtId="165" fontId="0" fillId="0" borderId="5" xfId="0" applyNumberFormat="1" applyFill="1" applyBorder="1"/>
    <xf numFmtId="0" fontId="0" fillId="0" borderId="5" xfId="0" applyNumberFormat="1" applyFill="1" applyBorder="1"/>
    <xf numFmtId="165" fontId="0" fillId="0" borderId="6" xfId="0" applyNumberFormat="1" applyFill="1" applyBorder="1"/>
    <xf numFmtId="0" fontId="0" fillId="0" borderId="7" xfId="0" applyFill="1" applyBorder="1"/>
    <xf numFmtId="0" fontId="0" fillId="0" borderId="8" xfId="0" applyFill="1" applyBorder="1"/>
    <xf numFmtId="14" fontId="0" fillId="0" borderId="8" xfId="0" applyNumberFormat="1" applyFill="1" applyBorder="1"/>
    <xf numFmtId="164" fontId="0" fillId="0" borderId="8" xfId="0" applyNumberFormat="1" applyFill="1" applyBorder="1"/>
    <xf numFmtId="0" fontId="0" fillId="0" borderId="8" xfId="0" applyNumberFormat="1" applyFill="1" applyBorder="1"/>
    <xf numFmtId="165" fontId="0" fillId="0" borderId="8" xfId="0" applyNumberFormat="1" applyFill="1" applyBorder="1"/>
    <xf numFmtId="165" fontId="0" fillId="0" borderId="9" xfId="0" applyNumberFormat="1" applyFill="1" applyBorder="1"/>
    <xf numFmtId="0" fontId="1" fillId="0" borderId="0" xfId="1" applyAlignment="1">
      <alignment horizontal="right" vertical="center" wrapText="1"/>
    </xf>
    <xf numFmtId="165" fontId="1" fillId="0" borderId="0" xfId="1" applyNumberFormat="1"/>
  </cellXfs>
  <cellStyles count="2">
    <cellStyle name="Normal" xfId="0" builtinId="0"/>
    <cellStyle name="כותרת" xfId="1" builtinId="15"/>
  </cellStyles>
  <dxfs count="22">
    <dxf>
      <numFmt numFmtId="165" formatCode="[$-1010409]d/m/yyyy\ h:mm;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5" formatCode="[$-1010409]d/m/yyyy\ h:mm;@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[$-F400]h:mm:ss\ AM/PM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[$-F400]h:mm:ss\ AM/PM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64" formatCode="[$-F400]h:mm:ss\ AM/PM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V/&#1488;&#1490;&#1507;%20&#1489;&#1499;&#1497;&#1512;%20&#1514;&#1499;&#1504;&#1493;&#1503;%20&#1493;&#1502;&#1491;&#1497;&#1491;&#1492;/&#1497;&#1493;&#1491;&#1508;&#1514;/&#1496;&#1488;&#1489;&#1493;&#1500;&#1512;/&#1514;&#1489;&#1497;&#1506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להפצה (2)"/>
      <sheetName val="להפצה (3)"/>
      <sheetName val="להפצה"/>
      <sheetName val="424"/>
      <sheetName val="189"/>
      <sheetName val="שיוך אוטובוסים לחברות"/>
      <sheetName val="גיליון1"/>
      <sheetName val="289"/>
      <sheetName val="100"/>
      <sheetName val="נתונים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BusLicenseNum_int</v>
          </cell>
          <cell r="B1" t="str">
            <v>BusLicenseNum</v>
          </cell>
          <cell r="C1" t="str">
            <v>ProductionYear</v>
          </cell>
          <cell r="D1" t="str">
            <v>ProductionMonth</v>
          </cell>
          <cell r="E1" t="str">
            <v>ProductionYearMonth</v>
          </cell>
          <cell r="F1" t="str">
            <v>ProductionYearMonth_date</v>
          </cell>
          <cell r="G1" t="str">
            <v>current_age</v>
          </cell>
          <cell r="H1" t="str">
            <v>BusType_cd</v>
          </cell>
          <cell r="I1" t="str">
            <v>BusType_nm</v>
          </cell>
          <cell r="J1" t="str">
            <v>BusSize_cd</v>
          </cell>
          <cell r="K1" t="str">
            <v>BusSize_nm</v>
          </cell>
          <cell r="L1" t="str">
            <v>bus_small_to_big</v>
          </cell>
          <cell r="M1" t="str">
            <v>StoneProof_cd</v>
          </cell>
          <cell r="N1" t="str">
            <v>StoneProof_nm</v>
          </cell>
          <cell r="O1" t="str">
            <v>FireProof_cd</v>
          </cell>
          <cell r="P1" t="str">
            <v>FireProof_nm</v>
          </cell>
          <cell r="Q1" t="str">
            <v>sug_rechev_r_cd</v>
          </cell>
          <cell r="R1" t="str">
            <v>sug_rechev_r_nm</v>
          </cell>
          <cell r="S1" t="str">
            <v>memugan_avanim_r_ind</v>
          </cell>
          <cell r="T1" t="str">
            <v>memugan_avanim_r_nm</v>
          </cell>
          <cell r="U1" t="str">
            <v>memugan_yeri_r_ind</v>
          </cell>
          <cell r="V1" t="str">
            <v>memugan_yeri_r_nm</v>
          </cell>
          <cell r="W1" t="str">
            <v>SeatsNum_r</v>
          </cell>
          <cell r="X1" t="str">
            <v>SeatsNum_a</v>
          </cell>
          <cell r="Y1" t="str">
            <v>SeatsNum</v>
          </cell>
          <cell r="Z1" t="str">
            <v>PropulsionType_cd</v>
          </cell>
          <cell r="AA1" t="str">
            <v>PropulsionType_nm</v>
          </cell>
          <cell r="AB1" t="str">
            <v>PropulsionType_cd_v1</v>
          </cell>
          <cell r="AC1" t="str">
            <v>PropulsionType_nm_v1</v>
          </cell>
          <cell r="AD1" t="str">
            <v>AvgYearlyKM</v>
          </cell>
          <cell r="AE1" t="str">
            <v>ProductionCountry</v>
          </cell>
          <cell r="AF1" t="str">
            <v>is_active_cd</v>
          </cell>
          <cell r="AG1" t="str">
            <v>is_active_nm</v>
          </cell>
          <cell r="AH1" t="str">
            <v>ValidDate</v>
          </cell>
          <cell r="AI1" t="str">
            <v>OwnerName</v>
          </cell>
          <cell r="AJ1" t="str">
            <v>TotalKilometer</v>
          </cell>
          <cell r="AK1" t="str">
            <v>Rec_Insert_Sys</v>
          </cell>
        </row>
        <row r="2">
          <cell r="A2">
            <v>56281301</v>
          </cell>
          <cell r="B2">
            <v>56281301</v>
          </cell>
          <cell r="C2">
            <v>2019</v>
          </cell>
          <cell r="D2">
            <v>8</v>
          </cell>
          <cell r="E2">
            <v>201908</v>
          </cell>
          <cell r="F2">
            <v>43678</v>
          </cell>
          <cell r="G2">
            <v>2.98</v>
          </cell>
          <cell r="H2">
            <v>2</v>
          </cell>
          <cell r="I2" t="str">
            <v>בינעירוני</v>
          </cell>
          <cell r="J2">
            <v>1</v>
          </cell>
          <cell r="K2" t="str">
            <v>אוטובוס</v>
          </cell>
          <cell r="L2">
            <v>3</v>
          </cell>
          <cell r="M2">
            <v>1</v>
          </cell>
          <cell r="N2" t="str">
            <v>ממוגן אבנים</v>
          </cell>
          <cell r="O2">
            <v>0</v>
          </cell>
          <cell r="P2" t="str">
            <v>לא ממוגן ירי</v>
          </cell>
          <cell r="Q2">
            <v>612</v>
          </cell>
          <cell r="R2" t="str">
            <v>אוטובוס צבורי בין-עירוני</v>
          </cell>
          <cell r="S2">
            <v>0</v>
          </cell>
          <cell r="T2" t="str">
            <v>לא ממוגן אבנים</v>
          </cell>
          <cell r="U2">
            <v>0</v>
          </cell>
          <cell r="V2" t="str">
            <v>לא ידוע</v>
          </cell>
          <cell r="W2">
            <v>51</v>
          </cell>
          <cell r="X2">
            <v>0</v>
          </cell>
          <cell r="Y2">
            <v>51</v>
          </cell>
          <cell r="Z2">
            <v>2</v>
          </cell>
          <cell r="AA2" t="str">
            <v>דיזל</v>
          </cell>
          <cell r="AB2">
            <v>1</v>
          </cell>
          <cell r="AC2" t="str">
            <v>סולר</v>
          </cell>
          <cell r="AD2" t="str">
            <v>NULL</v>
          </cell>
          <cell r="AE2" t="str">
            <v>סין</v>
          </cell>
          <cell r="AF2">
            <v>1</v>
          </cell>
          <cell r="AG2" t="str">
            <v>פעיל</v>
          </cell>
          <cell r="AH2">
            <v>44784</v>
          </cell>
          <cell r="AI2" t="str">
            <v>חברה לפיתוח גוש עציון</v>
          </cell>
          <cell r="AJ2">
            <v>86149</v>
          </cell>
          <cell r="AK2" t="str">
            <v>NULL</v>
          </cell>
        </row>
        <row r="3">
          <cell r="A3">
            <v>77409302</v>
          </cell>
          <cell r="B3">
            <v>77409302</v>
          </cell>
          <cell r="C3">
            <v>2021</v>
          </cell>
          <cell r="D3">
            <v>12</v>
          </cell>
          <cell r="E3">
            <v>202112</v>
          </cell>
          <cell r="F3">
            <v>44531</v>
          </cell>
          <cell r="G3">
            <v>0.64</v>
          </cell>
          <cell r="H3">
            <v>2</v>
          </cell>
          <cell r="I3" t="str">
            <v>בינעירוני</v>
          </cell>
          <cell r="J3">
            <v>1</v>
          </cell>
          <cell r="K3" t="str">
            <v>אוטובוס</v>
          </cell>
          <cell r="L3">
            <v>3</v>
          </cell>
          <cell r="M3">
            <v>0</v>
          </cell>
          <cell r="N3" t="str">
            <v>לא ממוגן אבנים</v>
          </cell>
          <cell r="O3">
            <v>0</v>
          </cell>
          <cell r="P3" t="str">
            <v>לא ממוגן ירי</v>
          </cell>
          <cell r="Q3">
            <v>612</v>
          </cell>
          <cell r="R3" t="str">
            <v>אוטובוס צבורי בין-עירוני</v>
          </cell>
          <cell r="S3">
            <v>0</v>
          </cell>
          <cell r="T3" t="str">
            <v>לא ממוגן אבנים</v>
          </cell>
          <cell r="U3">
            <v>0</v>
          </cell>
          <cell r="V3" t="str">
            <v>לא ידוע</v>
          </cell>
          <cell r="W3">
            <v>51</v>
          </cell>
          <cell r="X3">
            <v>51</v>
          </cell>
          <cell r="Y3">
            <v>51</v>
          </cell>
          <cell r="Z3">
            <v>2</v>
          </cell>
          <cell r="AA3" t="str">
            <v>דיזל</v>
          </cell>
          <cell r="AB3">
            <v>1</v>
          </cell>
          <cell r="AC3" t="str">
            <v>סולר</v>
          </cell>
          <cell r="AD3" t="str">
            <v>NULL</v>
          </cell>
          <cell r="AE3" t="str">
            <v>סין</v>
          </cell>
          <cell r="AF3">
            <v>1</v>
          </cell>
          <cell r="AG3" t="str">
            <v>פעיל</v>
          </cell>
          <cell r="AH3">
            <v>44923</v>
          </cell>
          <cell r="AI3" t="str">
            <v>תנופה פתרונותתחבורה</v>
          </cell>
          <cell r="AJ3">
            <v>480</v>
          </cell>
          <cell r="AK3" t="str">
            <v>NULL</v>
          </cell>
        </row>
        <row r="4">
          <cell r="A4">
            <v>13848502</v>
          </cell>
          <cell r="B4">
            <v>13848502</v>
          </cell>
          <cell r="C4">
            <v>2020</v>
          </cell>
          <cell r="D4">
            <v>5</v>
          </cell>
          <cell r="E4">
            <v>202005</v>
          </cell>
          <cell r="F4">
            <v>43952</v>
          </cell>
          <cell r="G4">
            <v>2.23</v>
          </cell>
          <cell r="H4">
            <v>2</v>
          </cell>
          <cell r="I4" t="str">
            <v>בינעירוני</v>
          </cell>
          <cell r="J4">
            <v>1</v>
          </cell>
          <cell r="K4" t="str">
            <v>אוטובוס</v>
          </cell>
          <cell r="L4">
            <v>3</v>
          </cell>
          <cell r="M4">
            <v>0</v>
          </cell>
          <cell r="N4" t="str">
            <v>לא ממוגן אבנים</v>
          </cell>
          <cell r="O4">
            <v>0</v>
          </cell>
          <cell r="P4" t="str">
            <v>לא ממוגן ירי</v>
          </cell>
          <cell r="Q4">
            <v>612</v>
          </cell>
          <cell r="R4" t="str">
            <v>אוטובוס צבורי בין-עירוני</v>
          </cell>
          <cell r="S4">
            <v>0</v>
          </cell>
          <cell r="T4" t="str">
            <v>לא ממוגן אבנים</v>
          </cell>
          <cell r="U4">
            <v>0</v>
          </cell>
          <cell r="V4" t="str">
            <v>לא ידוע</v>
          </cell>
          <cell r="W4">
            <v>51</v>
          </cell>
          <cell r="X4">
            <v>51</v>
          </cell>
          <cell r="Y4">
            <v>51</v>
          </cell>
          <cell r="Z4">
            <v>2</v>
          </cell>
          <cell r="AA4" t="str">
            <v>דיזל</v>
          </cell>
          <cell r="AB4">
            <v>1</v>
          </cell>
          <cell r="AC4" t="str">
            <v>סולר</v>
          </cell>
          <cell r="AD4">
            <v>122465.02</v>
          </cell>
          <cell r="AE4" t="str">
            <v>סין</v>
          </cell>
          <cell r="AF4">
            <v>1</v>
          </cell>
          <cell r="AG4" t="str">
            <v>פעיל</v>
          </cell>
          <cell r="AH4">
            <v>45056</v>
          </cell>
          <cell r="AI4" t="str">
            <v>גולדן סוכנויותאוטובוס</v>
          </cell>
          <cell r="AJ4">
            <v>244753</v>
          </cell>
          <cell r="AK4" t="str">
            <v>NULL</v>
          </cell>
        </row>
        <row r="5">
          <cell r="A5">
            <v>65224301</v>
          </cell>
          <cell r="B5">
            <v>65224301</v>
          </cell>
          <cell r="C5">
            <v>2019</v>
          </cell>
          <cell r="D5">
            <v>7</v>
          </cell>
          <cell r="E5">
            <v>201907</v>
          </cell>
          <cell r="F5">
            <v>43647</v>
          </cell>
          <cell r="G5">
            <v>3.07</v>
          </cell>
          <cell r="H5">
            <v>2</v>
          </cell>
          <cell r="I5" t="str">
            <v>בינעירוני</v>
          </cell>
          <cell r="J5">
            <v>1</v>
          </cell>
          <cell r="K5" t="str">
            <v>אוטובוס</v>
          </cell>
          <cell r="L5">
            <v>3</v>
          </cell>
          <cell r="M5">
            <v>0</v>
          </cell>
          <cell r="N5" t="str">
            <v>לא ממוגן אבנים</v>
          </cell>
          <cell r="O5">
            <v>0</v>
          </cell>
          <cell r="P5" t="str">
            <v>לא ממוגן ירי</v>
          </cell>
          <cell r="Q5">
            <v>612</v>
          </cell>
          <cell r="R5" t="str">
            <v>אוטובוס צבורי בין-עירוני</v>
          </cell>
          <cell r="S5">
            <v>0</v>
          </cell>
          <cell r="T5" t="str">
            <v>לא ממוגן אבנים</v>
          </cell>
          <cell r="U5">
            <v>0</v>
          </cell>
          <cell r="V5" t="str">
            <v>לא ידוע</v>
          </cell>
          <cell r="W5">
            <v>51</v>
          </cell>
          <cell r="X5">
            <v>0</v>
          </cell>
          <cell r="Y5">
            <v>51</v>
          </cell>
          <cell r="Z5">
            <v>2</v>
          </cell>
          <cell r="AA5" t="str">
            <v>דיזל</v>
          </cell>
          <cell r="AB5">
            <v>1</v>
          </cell>
          <cell r="AC5" t="str">
            <v>סולר</v>
          </cell>
          <cell r="AD5">
            <v>71945.05</v>
          </cell>
          <cell r="AE5" t="str">
            <v>סין</v>
          </cell>
          <cell r="AF5">
            <v>1</v>
          </cell>
          <cell r="AG5" t="str">
            <v>פעיל</v>
          </cell>
          <cell r="AH5">
            <v>45135</v>
          </cell>
          <cell r="AI5" t="str">
            <v>חברה לפיתוח גוש עציון</v>
          </cell>
          <cell r="AJ5">
            <v>64023</v>
          </cell>
          <cell r="AK5" t="str">
            <v>NULL</v>
          </cell>
        </row>
        <row r="6">
          <cell r="A6">
            <v>70157102</v>
          </cell>
          <cell r="B6">
            <v>70157102</v>
          </cell>
          <cell r="C6">
            <v>2021</v>
          </cell>
          <cell r="D6">
            <v>12</v>
          </cell>
          <cell r="E6">
            <v>202112</v>
          </cell>
          <cell r="F6">
            <v>44531</v>
          </cell>
          <cell r="G6">
            <v>0.64</v>
          </cell>
          <cell r="H6">
            <v>2</v>
          </cell>
          <cell r="I6" t="str">
            <v>בינעירוני</v>
          </cell>
          <cell r="J6">
            <v>1</v>
          </cell>
          <cell r="K6" t="str">
            <v>אוטובוס</v>
          </cell>
          <cell r="L6">
            <v>3</v>
          </cell>
          <cell r="M6">
            <v>0</v>
          </cell>
          <cell r="N6" t="str">
            <v>לא ממוגן אבנים</v>
          </cell>
          <cell r="O6">
            <v>0</v>
          </cell>
          <cell r="P6" t="str">
            <v>לא ממוגן ירי</v>
          </cell>
          <cell r="Q6">
            <v>612</v>
          </cell>
          <cell r="R6" t="str">
            <v>אוטובוס צבורי בין-עירוני</v>
          </cell>
          <cell r="S6">
            <v>0</v>
          </cell>
          <cell r="T6" t="str">
            <v>לא ממוגן אבנים</v>
          </cell>
          <cell r="U6">
            <v>0</v>
          </cell>
          <cell r="V6" t="str">
            <v>לא ידוע</v>
          </cell>
          <cell r="W6">
            <v>51</v>
          </cell>
          <cell r="X6">
            <v>51</v>
          </cell>
          <cell r="Y6">
            <v>51</v>
          </cell>
          <cell r="Z6">
            <v>2</v>
          </cell>
          <cell r="AA6" t="str">
            <v>דיזל</v>
          </cell>
          <cell r="AB6">
            <v>1</v>
          </cell>
          <cell r="AC6" t="str">
            <v>סולר</v>
          </cell>
          <cell r="AD6" t="str">
            <v>NULL</v>
          </cell>
          <cell r="AE6" t="str">
            <v>סין</v>
          </cell>
          <cell r="AF6">
            <v>1</v>
          </cell>
          <cell r="AG6" t="str">
            <v>פעיל</v>
          </cell>
          <cell r="AH6">
            <v>44917</v>
          </cell>
          <cell r="AI6" t="str">
            <v>תנופה פתרונותתחבורה</v>
          </cell>
          <cell r="AJ6">
            <v>554</v>
          </cell>
          <cell r="AK6" t="str">
            <v>NULL</v>
          </cell>
        </row>
        <row r="7">
          <cell r="A7">
            <v>13848402</v>
          </cell>
          <cell r="B7">
            <v>13848402</v>
          </cell>
          <cell r="C7">
            <v>2020</v>
          </cell>
          <cell r="D7">
            <v>5</v>
          </cell>
          <cell r="E7">
            <v>202005</v>
          </cell>
          <cell r="F7">
            <v>43952</v>
          </cell>
          <cell r="G7">
            <v>2.23</v>
          </cell>
          <cell r="H7">
            <v>2</v>
          </cell>
          <cell r="I7" t="str">
            <v>בינעירוני</v>
          </cell>
          <cell r="J7">
            <v>1</v>
          </cell>
          <cell r="K7" t="str">
            <v>אוטובוס</v>
          </cell>
          <cell r="L7">
            <v>3</v>
          </cell>
          <cell r="M7">
            <v>0</v>
          </cell>
          <cell r="N7" t="str">
            <v>לא ממוגן אבנים</v>
          </cell>
          <cell r="O7">
            <v>0</v>
          </cell>
          <cell r="P7" t="str">
            <v>לא ממוגן ירי</v>
          </cell>
          <cell r="Q7">
            <v>612</v>
          </cell>
          <cell r="R7" t="str">
            <v>אוטובוס צבורי בין-עירוני</v>
          </cell>
          <cell r="S7">
            <v>0</v>
          </cell>
          <cell r="T7" t="str">
            <v>לא ממוגן אבנים</v>
          </cell>
          <cell r="U7">
            <v>0</v>
          </cell>
          <cell r="V7" t="str">
            <v>לא ידוע</v>
          </cell>
          <cell r="W7">
            <v>51</v>
          </cell>
          <cell r="X7">
            <v>51</v>
          </cell>
          <cell r="Y7">
            <v>51</v>
          </cell>
          <cell r="Z7">
            <v>2</v>
          </cell>
          <cell r="AA7" t="str">
            <v>דיזל</v>
          </cell>
          <cell r="AB7">
            <v>1</v>
          </cell>
          <cell r="AC7" t="str">
            <v>סולר</v>
          </cell>
          <cell r="AD7">
            <v>134515.28</v>
          </cell>
          <cell r="AE7" t="str">
            <v>סין</v>
          </cell>
          <cell r="AF7">
            <v>1</v>
          </cell>
          <cell r="AG7" t="str">
            <v>פעיל</v>
          </cell>
          <cell r="AH7">
            <v>45056</v>
          </cell>
          <cell r="AI7" t="str">
            <v>גולדן סוכנויותאוטובוס</v>
          </cell>
          <cell r="AJ7">
            <v>263602</v>
          </cell>
          <cell r="AK7" t="str">
            <v>NULL</v>
          </cell>
        </row>
        <row r="8">
          <cell r="A8">
            <v>65224701</v>
          </cell>
          <cell r="B8">
            <v>65224701</v>
          </cell>
          <cell r="C8">
            <v>2019</v>
          </cell>
          <cell r="D8">
            <v>7</v>
          </cell>
          <cell r="E8">
            <v>201907</v>
          </cell>
          <cell r="F8">
            <v>43647</v>
          </cell>
          <cell r="G8">
            <v>3.07</v>
          </cell>
          <cell r="H8">
            <v>2</v>
          </cell>
          <cell r="I8" t="str">
            <v>בינעירוני</v>
          </cell>
          <cell r="J8">
            <v>1</v>
          </cell>
          <cell r="K8" t="str">
            <v>אוטובוס</v>
          </cell>
          <cell r="L8">
            <v>3</v>
          </cell>
          <cell r="M8">
            <v>0</v>
          </cell>
          <cell r="N8" t="str">
            <v>לא ממוגן אבנים</v>
          </cell>
          <cell r="O8">
            <v>0</v>
          </cell>
          <cell r="P8" t="str">
            <v>לא ממוגן ירי</v>
          </cell>
          <cell r="Q8">
            <v>612</v>
          </cell>
          <cell r="R8" t="str">
            <v>אוטובוס צבורי בין-עירוני</v>
          </cell>
          <cell r="S8">
            <v>0</v>
          </cell>
          <cell r="T8" t="str">
            <v>לא ממוגן אבנים</v>
          </cell>
          <cell r="U8">
            <v>0</v>
          </cell>
          <cell r="V8" t="str">
            <v>לא ידוע</v>
          </cell>
          <cell r="W8">
            <v>51</v>
          </cell>
          <cell r="X8">
            <v>0</v>
          </cell>
          <cell r="Y8">
            <v>51</v>
          </cell>
          <cell r="Z8">
            <v>2</v>
          </cell>
          <cell r="AA8" t="str">
            <v>דיזל</v>
          </cell>
          <cell r="AB8">
            <v>1</v>
          </cell>
          <cell r="AC8" t="str">
            <v>סולר</v>
          </cell>
          <cell r="AD8">
            <v>60150.67</v>
          </cell>
          <cell r="AE8" t="str">
            <v>סין</v>
          </cell>
          <cell r="AF8">
            <v>1</v>
          </cell>
          <cell r="AG8" t="str">
            <v>פעיל</v>
          </cell>
          <cell r="AH8">
            <v>45135</v>
          </cell>
          <cell r="AI8" t="str">
            <v>חברה לפיתוח גוש עציון</v>
          </cell>
          <cell r="AJ8">
            <v>55291</v>
          </cell>
          <cell r="AK8" t="str">
            <v>NULL</v>
          </cell>
        </row>
        <row r="9">
          <cell r="A9">
            <v>56280401</v>
          </cell>
          <cell r="B9">
            <v>56280401</v>
          </cell>
          <cell r="C9">
            <v>2019</v>
          </cell>
          <cell r="D9">
            <v>8</v>
          </cell>
          <cell r="E9">
            <v>201908</v>
          </cell>
          <cell r="F9">
            <v>43678</v>
          </cell>
          <cell r="G9">
            <v>2.98</v>
          </cell>
          <cell r="H9">
            <v>2</v>
          </cell>
          <cell r="I9" t="str">
            <v>בינעירוני</v>
          </cell>
          <cell r="J9">
            <v>1</v>
          </cell>
          <cell r="K9" t="str">
            <v>אוטובוס</v>
          </cell>
          <cell r="L9">
            <v>3</v>
          </cell>
          <cell r="M9">
            <v>1</v>
          </cell>
          <cell r="N9" t="str">
            <v>ממוגן אבנים</v>
          </cell>
          <cell r="O9">
            <v>0</v>
          </cell>
          <cell r="P9" t="str">
            <v>לא ממוגן ירי</v>
          </cell>
          <cell r="Q9">
            <v>612</v>
          </cell>
          <cell r="R9" t="str">
            <v>אוטובוס צבורי בין-עירוני</v>
          </cell>
          <cell r="S9">
            <v>0</v>
          </cell>
          <cell r="T9" t="str">
            <v>לא ממוגן אבנים</v>
          </cell>
          <cell r="U9">
            <v>0</v>
          </cell>
          <cell r="V9" t="str">
            <v>לא ידוע</v>
          </cell>
          <cell r="W9">
            <v>51</v>
          </cell>
          <cell r="X9">
            <v>0</v>
          </cell>
          <cell r="Y9">
            <v>51</v>
          </cell>
          <cell r="Z9">
            <v>2</v>
          </cell>
          <cell r="AA9" t="str">
            <v>דיזל</v>
          </cell>
          <cell r="AB9">
            <v>1</v>
          </cell>
          <cell r="AC9" t="str">
            <v>סולר</v>
          </cell>
          <cell r="AD9" t="str">
            <v>NULL</v>
          </cell>
          <cell r="AE9" t="str">
            <v>סין</v>
          </cell>
          <cell r="AF9">
            <v>1</v>
          </cell>
          <cell r="AG9" t="str">
            <v>פעיל</v>
          </cell>
          <cell r="AH9">
            <v>44779</v>
          </cell>
          <cell r="AI9" t="str">
            <v>חברה לפיתוח גוש עציון</v>
          </cell>
          <cell r="AJ9">
            <v>37770</v>
          </cell>
          <cell r="AK9" t="str">
            <v>NULL</v>
          </cell>
        </row>
        <row r="10">
          <cell r="A10">
            <v>56260701</v>
          </cell>
          <cell r="B10">
            <v>56260701</v>
          </cell>
          <cell r="C10">
            <v>2018</v>
          </cell>
          <cell r="D10">
            <v>9</v>
          </cell>
          <cell r="E10">
            <v>201809</v>
          </cell>
          <cell r="F10">
            <v>43344</v>
          </cell>
          <cell r="G10">
            <v>3.9</v>
          </cell>
          <cell r="H10">
            <v>2</v>
          </cell>
          <cell r="I10" t="str">
            <v>בינעירוני</v>
          </cell>
          <cell r="J10">
            <v>1</v>
          </cell>
          <cell r="K10" t="str">
            <v>אוטובוס</v>
          </cell>
          <cell r="L10">
            <v>3</v>
          </cell>
          <cell r="M10">
            <v>0</v>
          </cell>
          <cell r="N10" t="str">
            <v>לא ממוגן אבנים</v>
          </cell>
          <cell r="O10">
            <v>0</v>
          </cell>
          <cell r="P10" t="str">
            <v>לא ממוגן ירי</v>
          </cell>
          <cell r="Q10">
            <v>612</v>
          </cell>
          <cell r="R10" t="str">
            <v>אוטובוס צבורי בין-עירוני</v>
          </cell>
          <cell r="S10">
            <v>0</v>
          </cell>
          <cell r="T10" t="str">
            <v>לא ממוגן אבנים</v>
          </cell>
          <cell r="U10">
            <v>0</v>
          </cell>
          <cell r="V10" t="str">
            <v>לא ידוע</v>
          </cell>
          <cell r="W10">
            <v>51</v>
          </cell>
          <cell r="X10">
            <v>0</v>
          </cell>
          <cell r="Y10">
            <v>51</v>
          </cell>
          <cell r="Z10">
            <v>2</v>
          </cell>
          <cell r="AA10" t="str">
            <v>דיזל</v>
          </cell>
          <cell r="AB10">
            <v>1</v>
          </cell>
          <cell r="AC10" t="str">
            <v>סולר</v>
          </cell>
          <cell r="AD10" t="str">
            <v>NULL</v>
          </cell>
          <cell r="AE10" t="str">
            <v>סין</v>
          </cell>
          <cell r="AF10">
            <v>1</v>
          </cell>
          <cell r="AG10" t="str">
            <v>פעיל</v>
          </cell>
          <cell r="AH10">
            <v>44805</v>
          </cell>
          <cell r="AI10" t="str">
            <v>חברה לפיתוח גוש עציון</v>
          </cell>
          <cell r="AJ10">
            <v>128374</v>
          </cell>
          <cell r="AK10" t="str">
            <v>NULL</v>
          </cell>
        </row>
        <row r="11">
          <cell r="A11">
            <v>56260801</v>
          </cell>
          <cell r="B11">
            <v>56260801</v>
          </cell>
          <cell r="C11">
            <v>2018</v>
          </cell>
          <cell r="D11">
            <v>9</v>
          </cell>
          <cell r="E11">
            <v>201809</v>
          </cell>
          <cell r="F11">
            <v>43344</v>
          </cell>
          <cell r="G11">
            <v>3.9</v>
          </cell>
          <cell r="H11">
            <v>2</v>
          </cell>
          <cell r="I11" t="str">
            <v>בינעירוני</v>
          </cell>
          <cell r="J11">
            <v>1</v>
          </cell>
          <cell r="K11" t="str">
            <v>אוטובוס</v>
          </cell>
          <cell r="L11">
            <v>3</v>
          </cell>
          <cell r="M11">
            <v>1</v>
          </cell>
          <cell r="N11" t="str">
            <v>ממוגן אבנים</v>
          </cell>
          <cell r="O11">
            <v>0</v>
          </cell>
          <cell r="P11" t="str">
            <v>לא ממוגן ירי</v>
          </cell>
          <cell r="Q11">
            <v>612</v>
          </cell>
          <cell r="R11" t="str">
            <v>אוטובוס צבורי בין-עירוני</v>
          </cell>
          <cell r="S11">
            <v>0</v>
          </cell>
          <cell r="T11" t="str">
            <v>לא ממוגן אבנים</v>
          </cell>
          <cell r="U11">
            <v>0</v>
          </cell>
          <cell r="V11" t="str">
            <v>לא ידוע</v>
          </cell>
          <cell r="W11">
            <v>51</v>
          </cell>
          <cell r="X11">
            <v>0</v>
          </cell>
          <cell r="Y11">
            <v>51</v>
          </cell>
          <cell r="Z11">
            <v>2</v>
          </cell>
          <cell r="AA11" t="str">
            <v>דיזל</v>
          </cell>
          <cell r="AB11">
            <v>1</v>
          </cell>
          <cell r="AC11" t="str">
            <v>סולר</v>
          </cell>
          <cell r="AD11" t="str">
            <v>NULL</v>
          </cell>
          <cell r="AE11" t="str">
            <v>סין</v>
          </cell>
          <cell r="AF11">
            <v>1</v>
          </cell>
          <cell r="AG11" t="str">
            <v>פעיל</v>
          </cell>
          <cell r="AH11">
            <v>44805</v>
          </cell>
          <cell r="AI11" t="str">
            <v>חברה לפיתוח גוש עציון</v>
          </cell>
          <cell r="AJ11">
            <v>95683</v>
          </cell>
          <cell r="AK11" t="str">
            <v>NULL</v>
          </cell>
        </row>
        <row r="12">
          <cell r="A12">
            <v>56274801</v>
          </cell>
          <cell r="B12">
            <v>56274801</v>
          </cell>
          <cell r="C12">
            <v>2019</v>
          </cell>
          <cell r="D12">
            <v>4</v>
          </cell>
          <cell r="E12">
            <v>201904</v>
          </cell>
          <cell r="F12">
            <v>43556</v>
          </cell>
          <cell r="G12">
            <v>3.32</v>
          </cell>
          <cell r="H12">
            <v>2</v>
          </cell>
          <cell r="I12" t="str">
            <v>בינעירוני</v>
          </cell>
          <cell r="J12">
            <v>1</v>
          </cell>
          <cell r="K12" t="str">
            <v>אוטובוס</v>
          </cell>
          <cell r="L12">
            <v>3</v>
          </cell>
          <cell r="M12">
            <v>1</v>
          </cell>
          <cell r="N12" t="str">
            <v>ממוגן אבנים</v>
          </cell>
          <cell r="O12">
            <v>0</v>
          </cell>
          <cell r="P12" t="str">
            <v>לא ממוגן ירי</v>
          </cell>
          <cell r="Q12">
            <v>612</v>
          </cell>
          <cell r="R12" t="str">
            <v>אוטובוס צבורי בין-עירוני</v>
          </cell>
          <cell r="S12">
            <v>0</v>
          </cell>
          <cell r="T12" t="str">
            <v>לא ממוגן אבנים</v>
          </cell>
          <cell r="U12">
            <v>0</v>
          </cell>
          <cell r="V12" t="str">
            <v>לא ידוע</v>
          </cell>
          <cell r="W12">
            <v>51</v>
          </cell>
          <cell r="X12">
            <v>0</v>
          </cell>
          <cell r="Y12">
            <v>51</v>
          </cell>
          <cell r="Z12">
            <v>2</v>
          </cell>
          <cell r="AA12" t="str">
            <v>דיזל</v>
          </cell>
          <cell r="AB12">
            <v>1</v>
          </cell>
          <cell r="AC12" t="str">
            <v>סולר</v>
          </cell>
          <cell r="AD12">
            <v>43358.5</v>
          </cell>
          <cell r="AE12" t="str">
            <v>סין</v>
          </cell>
          <cell r="AF12">
            <v>1</v>
          </cell>
          <cell r="AG12" t="str">
            <v>פעיל</v>
          </cell>
          <cell r="AH12">
            <v>45029</v>
          </cell>
          <cell r="AI12" t="str">
            <v>חברה לפיתוח גוש עציון</v>
          </cell>
          <cell r="AJ12">
            <v>127454</v>
          </cell>
          <cell r="AK12" t="str">
            <v>NULL</v>
          </cell>
        </row>
      </sheetData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AFFFC1-8E9F-430A-B712-3D46B41E6EAC}" name="טבלה1" displayName="טבלה1" ref="A2:R23" totalsRowShown="0" dataDxfId="20" headerRowBorderDxfId="21" tableBorderDxfId="19" totalsRowBorderDxfId="18">
  <autoFilter ref="A2:R23" xr:uid="{452B6E7B-CCC3-4FA9-B0CA-22E69FEA2274}"/>
  <tableColumns count="18">
    <tableColumn id="1" xr3:uid="{3AE3B685-0754-47D2-8FFB-21648A595009}" name="מס' סעיף" dataDxfId="17"/>
    <tableColumn id="2" xr3:uid="{2199579D-CD5C-4E7E-BE94-BFCE4B358C79}" name="RouteShortName" dataDxfId="16"/>
    <tableColumn id="3" xr3:uid="{E4CA70FB-17A4-45AA-9D4D-E42849F7F54F}" name="TripStartDate" dataDxfId="15"/>
    <tableColumn id="4" xr3:uid="{ED3F1CE8-90DD-440B-BB63-AA76584A7AAD}" name="TripStartTime" dataDxfId="14"/>
    <tableColumn id="5" xr3:uid="{4D73FDC6-C326-44C4-89C7-074ED5A463AB}" name="AgencyName" dataDxfId="13"/>
    <tableColumn id="6" xr3:uid="{8E56BCEB-D93E-4C42-A9D6-A70AAAB32B8F}" name="RouteId" dataDxfId="12"/>
    <tableColumn id="7" xr3:uid="{7F81C8B8-2452-4AFE-B821-9991573E4AFE}" name="Direction" dataDxfId="11"/>
    <tableColumn id="8" xr3:uid="{8BFA783C-30C0-4DDA-A343-20683777DA7D}" name="OriginCityName" dataDxfId="10"/>
    <tableColumn id="9" xr3:uid="{72FC393E-AA5A-4DA4-B3B5-0E677CE0EDF6}" name="DestinationCityName" dataDxfId="9"/>
    <tableColumn id="10" xr3:uid="{7A80CC80-0D87-4DA8-BF7E-F836DE645E15}" name="liscence_plate" dataDxfId="8"/>
    <tableColumn id="11" xr3:uid="{72A1239C-3436-4B5F-AA58-E0618069535B}" name="חברה" dataDxfId="7">
      <calculatedColumnFormula>_xlfn.IFNA(VLOOKUP(J3,'[1]שיוך אוטובוסים לחברות'!$A$1:$AK$12,35,FALSE),"")</calculatedColumnFormula>
    </tableColumn>
    <tableColumn id="12" xr3:uid="{7A8067D1-49BA-4005-8722-42CE1C659740}" name="TripId" dataDxfId="6"/>
    <tableColumn id="13" xr3:uid="{360B2307-D9FD-4C5B-91E4-787183F55494}" name="StatusDepartureArrival" dataDxfId="5"/>
    <tableColumn id="14" xr3:uid="{B40C1DD5-33FA-4CD2-8EB8-8E3D6A53B030}" name="Duration" dataDxfId="4"/>
    <tableColumn id="15" xr3:uid="{B6F2C72B-18BF-4088-9F33-CEC6F204196C}" name="IFTripStartTimeBiggerTHENmotNextTrip" dataDxfId="3"/>
    <tableColumn id="16" xr3:uid="{959C5D7A-1229-4A18-8D88-B66DE0C1CB00}" name="DistanceKM" dataDxfId="2"/>
    <tableColumn id="17" xr3:uid="{A4DD0942-D9CC-41F2-85DB-073C19A1BFF1}" name="ScheduleStatus" dataDxfId="1"/>
    <tableColumn id="18" xr3:uid="{CEFE7F34-387C-4188-8741-581029F82ACD}" name="TripStartDateTimeHistory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2828-E1CB-43AD-ADAE-AF82CFFE4CA6}">
  <dimension ref="A1:R33"/>
  <sheetViews>
    <sheetView rightToLeft="1" tabSelected="1" topLeftCell="J1" zoomScale="115" zoomScaleNormal="115" workbookViewId="0">
      <selection activeCell="O7" sqref="O7"/>
    </sheetView>
  </sheetViews>
  <sheetFormatPr defaultRowHeight="14.25" x14ac:dyDescent="0.2"/>
  <cols>
    <col min="2" max="2" width="15.75" customWidth="1"/>
    <col min="3" max="3" width="12.875" style="8" customWidth="1"/>
    <col min="4" max="4" width="12.875" style="9" customWidth="1"/>
    <col min="5" max="5" width="13.875" bestFit="1" customWidth="1"/>
    <col min="6" max="6" width="18.25" bestFit="1" customWidth="1"/>
    <col min="7" max="7" width="9.875" bestFit="1" customWidth="1"/>
    <col min="8" max="8" width="19.5" bestFit="1" customWidth="1"/>
    <col min="9" max="9" width="18.875" style="9" customWidth="1"/>
    <col min="10" max="10" width="16" style="11" customWidth="1"/>
    <col min="11" max="11" width="17.25" style="12" bestFit="1" customWidth="1"/>
    <col min="12" max="12" width="9.875" bestFit="1" customWidth="1"/>
    <col min="13" max="13" width="20.25" customWidth="1"/>
    <col min="14" max="14" width="18" style="9" bestFit="1" customWidth="1"/>
    <col min="15" max="15" width="33.625" style="13" customWidth="1"/>
    <col min="16" max="16" width="16" style="10" bestFit="1" customWidth="1"/>
    <col min="17" max="17" width="36.5" bestFit="1" customWidth="1"/>
    <col min="18" max="18" width="22.125" style="13" customWidth="1"/>
    <col min="19" max="19" width="12" bestFit="1" customWidth="1"/>
  </cols>
  <sheetData>
    <row r="1" spans="1:18" ht="23.25" x14ac:dyDescent="0.35">
      <c r="N1" s="39" t="s">
        <v>53</v>
      </c>
      <c r="O1" s="40" t="s">
        <v>54</v>
      </c>
    </row>
    <row r="2" spans="1:18" x14ac:dyDescent="0.2">
      <c r="A2" s="23" t="s">
        <v>0</v>
      </c>
      <c r="B2" s="24" t="s">
        <v>1</v>
      </c>
      <c r="C2" s="25" t="s">
        <v>2</v>
      </c>
      <c r="D2" s="26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6" t="s">
        <v>8</v>
      </c>
      <c r="J2" s="27" t="s">
        <v>9</v>
      </c>
      <c r="K2" s="28" t="s">
        <v>10</v>
      </c>
      <c r="L2" s="24" t="s">
        <v>11</v>
      </c>
      <c r="M2" s="24" t="s">
        <v>12</v>
      </c>
      <c r="N2" s="26" t="s">
        <v>13</v>
      </c>
      <c r="O2" s="29" t="s">
        <v>14</v>
      </c>
      <c r="P2" s="30" t="s">
        <v>15</v>
      </c>
      <c r="Q2" s="24" t="s">
        <v>16</v>
      </c>
      <c r="R2" s="31" t="s">
        <v>17</v>
      </c>
    </row>
    <row r="3" spans="1:18" x14ac:dyDescent="0.2">
      <c r="A3" s="20">
        <v>1</v>
      </c>
      <c r="B3" s="14">
        <v>424</v>
      </c>
      <c r="C3" s="15">
        <v>44614</v>
      </c>
      <c r="D3" s="16">
        <v>0.79166666666666663</v>
      </c>
      <c r="E3" s="14" t="s">
        <v>18</v>
      </c>
      <c r="F3" s="14">
        <v>11424</v>
      </c>
      <c r="G3" s="14">
        <v>2</v>
      </c>
      <c r="H3" s="14" t="s">
        <v>19</v>
      </c>
      <c r="I3" s="16" t="s">
        <v>20</v>
      </c>
      <c r="J3" s="14">
        <v>65224301</v>
      </c>
      <c r="K3" s="18" t="str">
        <f>_xlfn.IFNA(VLOOKUP(J3,'[1]שיוך אוטובוסים לחברות'!$A$1:$AK$12,35,FALSE),"")</f>
        <v>חברה לפיתוח גוש עציון</v>
      </c>
      <c r="L3" s="14">
        <v>584625482</v>
      </c>
      <c r="M3" s="14" t="s">
        <v>21</v>
      </c>
      <c r="N3" s="16">
        <v>3.8506944444444448E-2</v>
      </c>
      <c r="O3" s="17" t="s">
        <v>22</v>
      </c>
      <c r="P3" s="18">
        <v>36.405999999999999</v>
      </c>
      <c r="Q3" s="14" t="s">
        <v>23</v>
      </c>
      <c r="R3" s="21">
        <v>44614.792187500003</v>
      </c>
    </row>
    <row r="4" spans="1:18" x14ac:dyDescent="0.2">
      <c r="A4" s="20">
        <v>2</v>
      </c>
      <c r="B4" s="14">
        <v>189</v>
      </c>
      <c r="C4" s="15">
        <v>44635</v>
      </c>
      <c r="D4" s="16">
        <v>0.96527777777777779</v>
      </c>
      <c r="E4" s="14" t="s">
        <v>18</v>
      </c>
      <c r="F4" s="14">
        <v>11189</v>
      </c>
      <c r="G4" s="14">
        <v>1</v>
      </c>
      <c r="H4" s="14" t="s">
        <v>24</v>
      </c>
      <c r="I4" s="16" t="s">
        <v>19</v>
      </c>
      <c r="J4" s="14">
        <v>56281301</v>
      </c>
      <c r="K4" s="18" t="str">
        <f>_xlfn.IFNA(VLOOKUP(J4,'[1]שיוך אוטובוסים לחברות'!$A$1:$AK$12,35,FALSE),"")</f>
        <v>חברה לפיתוח גוש עציון</v>
      </c>
      <c r="L4" s="14">
        <v>18213127</v>
      </c>
      <c r="M4" s="14" t="s">
        <v>21</v>
      </c>
      <c r="N4" s="16">
        <v>2.7743055555555559E-2</v>
      </c>
      <c r="O4" s="17" t="s">
        <v>22</v>
      </c>
      <c r="P4" s="18">
        <v>18.960999999999999</v>
      </c>
      <c r="Q4" s="14" t="s">
        <v>23</v>
      </c>
      <c r="R4" s="21">
        <v>44635.965543981481</v>
      </c>
    </row>
    <row r="5" spans="1:18" x14ac:dyDescent="0.2">
      <c r="A5" s="20">
        <v>3</v>
      </c>
      <c r="B5" s="14">
        <v>424</v>
      </c>
      <c r="C5" s="15">
        <v>44637</v>
      </c>
      <c r="D5" s="16">
        <v>0.84027777777777779</v>
      </c>
      <c r="E5" s="14" t="s">
        <v>18</v>
      </c>
      <c r="F5" s="14">
        <v>11424</v>
      </c>
      <c r="G5" s="14">
        <v>1</v>
      </c>
      <c r="H5" s="14" t="s">
        <v>20</v>
      </c>
      <c r="I5" s="16" t="s">
        <v>19</v>
      </c>
      <c r="J5" s="4"/>
      <c r="K5" s="18" t="str">
        <f>_xlfn.IFNA(VLOOKUP(J5,'[1]שיוך אוטובוסים לחברות'!$A$1:$AK$12,35,FALSE),"")</f>
        <v/>
      </c>
      <c r="L5" s="14">
        <v>584625870</v>
      </c>
      <c r="M5" s="14" t="s">
        <v>25</v>
      </c>
      <c r="N5" s="16" t="s">
        <v>26</v>
      </c>
      <c r="O5" s="17" t="s">
        <v>22</v>
      </c>
      <c r="P5" s="18">
        <v>32.670999999999999</v>
      </c>
      <c r="Q5" s="14" t="s">
        <v>27</v>
      </c>
      <c r="R5" s="21" t="s">
        <v>26</v>
      </c>
    </row>
    <row r="6" spans="1:18" x14ac:dyDescent="0.2">
      <c r="A6" s="20">
        <v>4</v>
      </c>
      <c r="B6" s="14">
        <v>424</v>
      </c>
      <c r="C6" s="15">
        <v>44637</v>
      </c>
      <c r="D6" s="16">
        <v>0.89583333333333337</v>
      </c>
      <c r="E6" s="14" t="s">
        <v>18</v>
      </c>
      <c r="F6" s="14">
        <v>11424</v>
      </c>
      <c r="G6" s="14">
        <v>1</v>
      </c>
      <c r="H6" s="14" t="s">
        <v>20</v>
      </c>
      <c r="I6" s="16" t="s">
        <v>19</v>
      </c>
      <c r="J6" s="14">
        <v>56260701</v>
      </c>
      <c r="K6" s="18" t="str">
        <f>_xlfn.IFNA(VLOOKUP(J6,'[1]שיוך אוטובוסים לחברות'!$A$1:$AK$12,35,FALSE),"")</f>
        <v>חברה לפיתוח גוש עציון</v>
      </c>
      <c r="L6" s="14">
        <v>584727708</v>
      </c>
      <c r="M6" s="14" t="s">
        <v>21</v>
      </c>
      <c r="N6" s="16">
        <v>4.3032407407407408E-2</v>
      </c>
      <c r="O6" s="17" t="s">
        <v>22</v>
      </c>
      <c r="P6" s="18">
        <v>32.670999999999999</v>
      </c>
      <c r="Q6" s="14" t="s">
        <v>28</v>
      </c>
      <c r="R6" s="21">
        <v>44637.895613425928</v>
      </c>
    </row>
    <row r="7" spans="1:18" x14ac:dyDescent="0.2">
      <c r="A7" s="20">
        <v>5</v>
      </c>
      <c r="B7" s="14">
        <v>424</v>
      </c>
      <c r="C7" s="15">
        <v>44647</v>
      </c>
      <c r="D7" s="16">
        <v>0.625</v>
      </c>
      <c r="E7" s="14" t="s">
        <v>18</v>
      </c>
      <c r="F7" s="14">
        <v>11424</v>
      </c>
      <c r="G7" s="14">
        <v>2</v>
      </c>
      <c r="H7" s="14" t="s">
        <v>19</v>
      </c>
      <c r="I7" s="16" t="s">
        <v>20</v>
      </c>
      <c r="J7" s="14">
        <v>70157102</v>
      </c>
      <c r="K7" s="18" t="str">
        <f>_xlfn.IFNA(VLOOKUP(J7,'[1]שיוך אוטובוסים לחברות'!$A$1:$AK$12,35,FALSE),"")</f>
        <v>תנופה פתרונותתחבורה</v>
      </c>
      <c r="L7" s="14">
        <v>584624123</v>
      </c>
      <c r="M7" s="14" t="s">
        <v>21</v>
      </c>
      <c r="N7" s="16">
        <v>4.403935185185185E-2</v>
      </c>
      <c r="O7" s="17" t="s">
        <v>22</v>
      </c>
      <c r="P7" s="18">
        <v>35.304000000000002</v>
      </c>
      <c r="Q7" s="14" t="s">
        <v>23</v>
      </c>
      <c r="R7" s="21">
        <v>44647.62736111111</v>
      </c>
    </row>
    <row r="8" spans="1:18" x14ac:dyDescent="0.2">
      <c r="A8" s="20">
        <v>6</v>
      </c>
      <c r="B8" s="14">
        <v>424</v>
      </c>
      <c r="C8" s="15">
        <v>44647</v>
      </c>
      <c r="D8" s="16">
        <v>0.70833333333333337</v>
      </c>
      <c r="E8" s="14" t="s">
        <v>18</v>
      </c>
      <c r="F8" s="14">
        <v>11424</v>
      </c>
      <c r="G8" s="14">
        <v>2</v>
      </c>
      <c r="H8" s="14" t="s">
        <v>19</v>
      </c>
      <c r="I8" s="16" t="s">
        <v>20</v>
      </c>
      <c r="J8" s="14">
        <v>13848502</v>
      </c>
      <c r="K8" s="18" t="str">
        <f>_xlfn.IFNA(VLOOKUP(J8,'[1]שיוך אוטובוסים לחברות'!$A$1:$AK$12,35,FALSE),"")</f>
        <v>גולדן סוכנויותאוטובוס</v>
      </c>
      <c r="L8" s="14">
        <v>584624128</v>
      </c>
      <c r="M8" s="14" t="s">
        <v>21</v>
      </c>
      <c r="N8" s="16">
        <v>3.5081018518518518E-2</v>
      </c>
      <c r="O8" s="17" t="s">
        <v>22</v>
      </c>
      <c r="P8" s="18">
        <v>35.304000000000002</v>
      </c>
      <c r="Q8" s="14" t="s">
        <v>23</v>
      </c>
      <c r="R8" s="21">
        <v>44647.708333333336</v>
      </c>
    </row>
    <row r="9" spans="1:18" x14ac:dyDescent="0.2">
      <c r="A9" s="20">
        <v>7</v>
      </c>
      <c r="B9" s="14">
        <v>189</v>
      </c>
      <c r="C9" s="15">
        <v>44661</v>
      </c>
      <c r="D9" s="16">
        <v>0.73958333333333337</v>
      </c>
      <c r="E9" s="14" t="s">
        <v>18</v>
      </c>
      <c r="F9" s="14">
        <v>11189</v>
      </c>
      <c r="G9" s="14">
        <v>1</v>
      </c>
      <c r="H9" s="14" t="s">
        <v>24</v>
      </c>
      <c r="I9" s="16" t="s">
        <v>19</v>
      </c>
      <c r="J9" s="14">
        <v>56260701</v>
      </c>
      <c r="K9" s="18" t="str">
        <f>_xlfn.IFNA(VLOOKUP(J9,'[1]שיוך אוטובוסים לחברות'!$A$1:$AK$12,35,FALSE),"")</f>
        <v>חברה לפיתוח גוש עציון</v>
      </c>
      <c r="L9" s="14">
        <v>24981754</v>
      </c>
      <c r="M9" s="14" t="s">
        <v>21</v>
      </c>
      <c r="N9" s="16">
        <v>2.1527777777777781E-2</v>
      </c>
      <c r="O9" s="17" t="s">
        <v>22</v>
      </c>
      <c r="P9" s="18">
        <v>18.061</v>
      </c>
      <c r="Q9" s="14" t="s">
        <v>23</v>
      </c>
      <c r="R9" s="21">
        <v>44661.739664351851</v>
      </c>
    </row>
    <row r="10" spans="1:18" x14ac:dyDescent="0.2">
      <c r="A10" s="20">
        <v>8</v>
      </c>
      <c r="B10" s="14">
        <v>189</v>
      </c>
      <c r="C10" s="15">
        <v>44677</v>
      </c>
      <c r="D10" s="16">
        <v>0.80208333333333337</v>
      </c>
      <c r="E10" s="14" t="s">
        <v>18</v>
      </c>
      <c r="F10" s="14">
        <v>11189</v>
      </c>
      <c r="G10" s="14">
        <v>1</v>
      </c>
      <c r="H10" s="14" t="s">
        <v>24</v>
      </c>
      <c r="I10" s="16" t="s">
        <v>19</v>
      </c>
      <c r="J10" s="14">
        <v>56260801</v>
      </c>
      <c r="K10" s="18" t="str">
        <f>_xlfn.IFNA(VLOOKUP(J10,'[1]שיוך אוטובוסים לחברות'!$A$1:$AK$12,35,FALSE),"")</f>
        <v>חברה לפיתוח גוש עציון</v>
      </c>
      <c r="L10" s="14">
        <v>24981786</v>
      </c>
      <c r="M10" s="14" t="s">
        <v>21</v>
      </c>
      <c r="N10" s="16">
        <v>1.9340277777777779E-2</v>
      </c>
      <c r="O10" s="17" t="s">
        <v>22</v>
      </c>
      <c r="P10" s="18">
        <v>18.061</v>
      </c>
      <c r="Q10" s="14" t="s">
        <v>29</v>
      </c>
      <c r="R10" s="21">
        <v>44677.802835648145</v>
      </c>
    </row>
    <row r="11" spans="1:18" x14ac:dyDescent="0.2">
      <c r="A11" s="20">
        <v>9</v>
      </c>
      <c r="B11" s="14">
        <v>100</v>
      </c>
      <c r="C11" s="15">
        <v>44678</v>
      </c>
      <c r="D11" s="16">
        <v>0.70833333333333337</v>
      </c>
      <c r="E11" s="14" t="s">
        <v>18</v>
      </c>
      <c r="F11" s="14">
        <v>24100</v>
      </c>
      <c r="G11" s="14">
        <v>2</v>
      </c>
      <c r="H11" s="14" t="s">
        <v>24</v>
      </c>
      <c r="I11" s="16" t="s">
        <v>30</v>
      </c>
      <c r="J11" s="4"/>
      <c r="K11" s="18" t="str">
        <f>_xlfn.IFNA(VLOOKUP(J11,'[1]שיוך אוטובוסים לחברות'!$A$1:$AK$12,35,FALSE),"")</f>
        <v/>
      </c>
      <c r="L11" s="14">
        <v>15387458</v>
      </c>
      <c r="M11" s="14" t="s">
        <v>25</v>
      </c>
      <c r="N11" s="16" t="s">
        <v>26</v>
      </c>
      <c r="O11" s="17" t="s">
        <v>22</v>
      </c>
      <c r="P11" s="18">
        <v>57.978999999999999</v>
      </c>
      <c r="Q11" s="14" t="s">
        <v>31</v>
      </c>
      <c r="R11" s="21" t="s">
        <v>26</v>
      </c>
    </row>
    <row r="12" spans="1:18" x14ac:dyDescent="0.2">
      <c r="A12" s="20">
        <v>10</v>
      </c>
      <c r="B12" s="14">
        <v>189</v>
      </c>
      <c r="C12" s="15">
        <v>44679</v>
      </c>
      <c r="D12" s="16">
        <v>0.83333333333333337</v>
      </c>
      <c r="E12" s="14" t="s">
        <v>18</v>
      </c>
      <c r="F12" s="14">
        <v>11189</v>
      </c>
      <c r="G12" s="14">
        <v>1</v>
      </c>
      <c r="H12" s="14" t="s">
        <v>24</v>
      </c>
      <c r="I12" s="16" t="s">
        <v>19</v>
      </c>
      <c r="J12" s="4"/>
      <c r="K12" s="18" t="str">
        <f>_xlfn.IFNA(VLOOKUP(J12,'[1]שיוך אוטובוסים לחברות'!$A$1:$AK$12,35,FALSE),"")</f>
        <v/>
      </c>
      <c r="L12" s="14">
        <v>17589937</v>
      </c>
      <c r="M12" s="14" t="s">
        <v>25</v>
      </c>
      <c r="N12" s="16" t="s">
        <v>26</v>
      </c>
      <c r="O12" s="17" t="s">
        <v>22</v>
      </c>
      <c r="P12" s="18">
        <v>18.061</v>
      </c>
      <c r="Q12" s="14" t="s">
        <v>31</v>
      </c>
      <c r="R12" s="21" t="s">
        <v>26</v>
      </c>
    </row>
    <row r="13" spans="1:18" x14ac:dyDescent="0.2">
      <c r="A13" s="20">
        <v>11</v>
      </c>
      <c r="B13" s="14">
        <v>189</v>
      </c>
      <c r="C13" s="15">
        <v>44685</v>
      </c>
      <c r="D13" s="19">
        <v>0.27083333333333331</v>
      </c>
      <c r="E13" s="14" t="s">
        <v>18</v>
      </c>
      <c r="F13" s="14">
        <v>11189</v>
      </c>
      <c r="G13" s="14">
        <v>2</v>
      </c>
      <c r="H13" s="14" t="s">
        <v>19</v>
      </c>
      <c r="I13" s="14" t="s">
        <v>24</v>
      </c>
      <c r="J13" s="4"/>
      <c r="K13" s="18" t="str">
        <f>_xlfn.IFNA(VLOOKUP(J13,'[1]שיוך אוטובוסים לחברות'!$A$1:$AK$12,35,FALSE),"")</f>
        <v/>
      </c>
      <c r="L13" s="14">
        <v>42295459</v>
      </c>
      <c r="M13" s="14" t="s">
        <v>25</v>
      </c>
      <c r="N13" s="14" t="s">
        <v>26</v>
      </c>
      <c r="O13" s="14" t="s">
        <v>22</v>
      </c>
      <c r="P13" s="14">
        <v>20.765000000000001</v>
      </c>
      <c r="Q13" s="14" t="s">
        <v>27</v>
      </c>
      <c r="R13" s="22" t="s">
        <v>26</v>
      </c>
    </row>
    <row r="14" spans="1:18" x14ac:dyDescent="0.2">
      <c r="A14" s="20">
        <v>12</v>
      </c>
      <c r="B14" s="14">
        <v>100</v>
      </c>
      <c r="C14" s="15">
        <v>44690</v>
      </c>
      <c r="D14" s="16">
        <v>0.69444444444444453</v>
      </c>
      <c r="E14" s="14" t="s">
        <v>18</v>
      </c>
      <c r="F14" s="14">
        <v>24100</v>
      </c>
      <c r="G14" s="14">
        <v>2</v>
      </c>
      <c r="H14" s="14" t="s">
        <v>24</v>
      </c>
      <c r="I14" s="16" t="s">
        <v>30</v>
      </c>
      <c r="J14" s="14">
        <v>13848402</v>
      </c>
      <c r="K14" s="18" t="str">
        <f>_xlfn.IFNA(VLOOKUP(J14,'[1]שיוך אוטובוסים לחברות'!$A$1:$AK$12,35,FALSE),"")</f>
        <v>גולדן סוכנויותאוטובוס</v>
      </c>
      <c r="L14" s="14">
        <v>15387383</v>
      </c>
      <c r="M14" s="14" t="s">
        <v>21</v>
      </c>
      <c r="N14" s="16">
        <v>4.3993055555555556E-2</v>
      </c>
      <c r="O14" s="17" t="s">
        <v>22</v>
      </c>
      <c r="P14" s="18">
        <v>57.978999999999999</v>
      </c>
      <c r="Q14" s="14" t="s">
        <v>32</v>
      </c>
      <c r="R14" s="21">
        <v>44690.699965277781</v>
      </c>
    </row>
    <row r="15" spans="1:18" x14ac:dyDescent="0.2">
      <c r="A15" s="20">
        <v>13</v>
      </c>
      <c r="B15" s="14">
        <v>289</v>
      </c>
      <c r="C15" s="15">
        <v>44692</v>
      </c>
      <c r="D15" s="16">
        <v>0.25</v>
      </c>
      <c r="E15" s="14" t="s">
        <v>18</v>
      </c>
      <c r="F15" s="14">
        <v>15289</v>
      </c>
      <c r="G15" s="14">
        <v>2</v>
      </c>
      <c r="H15" s="14" t="s">
        <v>19</v>
      </c>
      <c r="I15" s="16" t="s">
        <v>24</v>
      </c>
      <c r="J15" s="4"/>
      <c r="K15" s="18" t="str">
        <f>_xlfn.IFNA(VLOOKUP(J15,'[1]שיוך אוטובוסים לחברות'!$A$1:$AK$12,35,FALSE),"")</f>
        <v/>
      </c>
      <c r="L15" s="14">
        <v>584625959</v>
      </c>
      <c r="M15" s="14" t="s">
        <v>25</v>
      </c>
      <c r="N15" s="16" t="s">
        <v>26</v>
      </c>
      <c r="O15" s="17" t="s">
        <v>22</v>
      </c>
      <c r="P15" s="18">
        <v>20.731000000000002</v>
      </c>
      <c r="Q15" s="14" t="s">
        <v>27</v>
      </c>
      <c r="R15" s="21" t="s">
        <v>26</v>
      </c>
    </row>
    <row r="16" spans="1:18" x14ac:dyDescent="0.2">
      <c r="A16" s="20">
        <v>14</v>
      </c>
      <c r="B16" s="14">
        <v>100</v>
      </c>
      <c r="C16" s="15">
        <v>44692</v>
      </c>
      <c r="D16" s="16">
        <v>0.70833333333333337</v>
      </c>
      <c r="E16" s="14" t="s">
        <v>18</v>
      </c>
      <c r="F16" s="14">
        <v>24100</v>
      </c>
      <c r="G16" s="14">
        <v>2</v>
      </c>
      <c r="H16" s="14" t="s">
        <v>24</v>
      </c>
      <c r="I16" s="16" t="s">
        <v>30</v>
      </c>
      <c r="J16" s="14">
        <v>77409302</v>
      </c>
      <c r="K16" s="18" t="str">
        <f>_xlfn.IFNA(VLOOKUP(J16,'[1]שיוך אוטובוסים לחברות'!$A$1:$AK$12,35,FALSE),"")</f>
        <v>תנופה פתרונותתחבורה</v>
      </c>
      <c r="L16" s="14">
        <v>15387458</v>
      </c>
      <c r="M16" s="14" t="s">
        <v>21</v>
      </c>
      <c r="N16" s="16">
        <v>4.7881944444444442E-2</v>
      </c>
      <c r="O16" s="17" t="s">
        <v>22</v>
      </c>
      <c r="P16" s="18">
        <v>57.978999999999999</v>
      </c>
      <c r="Q16" s="14" t="s">
        <v>23</v>
      </c>
      <c r="R16" s="21">
        <v>44692.708645833336</v>
      </c>
    </row>
    <row r="17" spans="1:18" x14ac:dyDescent="0.2">
      <c r="A17" s="20">
        <v>15</v>
      </c>
      <c r="B17" s="14">
        <v>189</v>
      </c>
      <c r="C17" s="15">
        <v>44693</v>
      </c>
      <c r="D17" s="16">
        <v>0.76736111111111116</v>
      </c>
      <c r="E17" s="14" t="s">
        <v>18</v>
      </c>
      <c r="F17" s="14">
        <v>11189</v>
      </c>
      <c r="G17" s="14">
        <v>2</v>
      </c>
      <c r="H17" s="14" t="s">
        <v>19</v>
      </c>
      <c r="I17" s="16" t="s">
        <v>24</v>
      </c>
      <c r="J17" s="4"/>
      <c r="K17" s="18" t="str">
        <f>_xlfn.IFNA(VLOOKUP(J17,'[1]שיוך אוטובוסים לחברות'!$A$1:$AK$12,35,FALSE),"")</f>
        <v/>
      </c>
      <c r="L17" s="14">
        <v>24982155</v>
      </c>
      <c r="M17" s="14" t="s">
        <v>25</v>
      </c>
      <c r="N17" s="16" t="s">
        <v>26</v>
      </c>
      <c r="O17" s="17" t="s">
        <v>22</v>
      </c>
      <c r="P17" s="18">
        <v>19.512</v>
      </c>
      <c r="Q17" s="14" t="s">
        <v>27</v>
      </c>
      <c r="R17" s="21" t="s">
        <v>26</v>
      </c>
    </row>
    <row r="18" spans="1:18" x14ac:dyDescent="0.2">
      <c r="A18" s="20">
        <v>16</v>
      </c>
      <c r="B18" s="14">
        <v>189</v>
      </c>
      <c r="C18" s="15">
        <v>44693</v>
      </c>
      <c r="D18" s="16">
        <v>0.79166666666666663</v>
      </c>
      <c r="E18" s="14" t="s">
        <v>18</v>
      </c>
      <c r="F18" s="14">
        <v>11189</v>
      </c>
      <c r="G18" s="14">
        <v>1</v>
      </c>
      <c r="H18" s="14" t="s">
        <v>24</v>
      </c>
      <c r="I18" s="16" t="s">
        <v>19</v>
      </c>
      <c r="J18" s="4"/>
      <c r="K18" s="18" t="str">
        <f>_xlfn.IFNA(VLOOKUP(J18,'[1]שיוך אוטובוסים לחברות'!$A$1:$AK$12,35,FALSE),"")</f>
        <v/>
      </c>
      <c r="L18" s="14">
        <v>17589922</v>
      </c>
      <c r="M18" s="14" t="s">
        <v>25</v>
      </c>
      <c r="N18" s="16" t="s">
        <v>26</v>
      </c>
      <c r="O18" s="17" t="s">
        <v>22</v>
      </c>
      <c r="P18" s="18">
        <v>18.061</v>
      </c>
      <c r="Q18" s="14" t="s">
        <v>27</v>
      </c>
      <c r="R18" s="21" t="s">
        <v>26</v>
      </c>
    </row>
    <row r="19" spans="1:18" x14ac:dyDescent="0.2">
      <c r="A19" s="20">
        <v>17</v>
      </c>
      <c r="B19" s="14">
        <v>189</v>
      </c>
      <c r="C19" s="15">
        <v>44696</v>
      </c>
      <c r="D19" s="16">
        <v>0.75</v>
      </c>
      <c r="E19" s="14" t="s">
        <v>18</v>
      </c>
      <c r="F19" s="14">
        <v>11189</v>
      </c>
      <c r="G19" s="14">
        <v>1</v>
      </c>
      <c r="H19" s="14" t="s">
        <v>24</v>
      </c>
      <c r="I19" s="16" t="s">
        <v>19</v>
      </c>
      <c r="J19" s="14">
        <v>56280401</v>
      </c>
      <c r="K19" s="18" t="str">
        <f>_xlfn.IFNA(VLOOKUP(J19,'[1]שיוך אוטובוסים לחברות'!$A$1:$AK$12,35,FALSE),"")</f>
        <v>חברה לפיתוח גוש עציון</v>
      </c>
      <c r="L19" s="14">
        <v>16674180</v>
      </c>
      <c r="M19" s="14" t="s">
        <v>21</v>
      </c>
      <c r="N19" s="16">
        <v>2.7094907407407404E-2</v>
      </c>
      <c r="O19" s="17" t="s">
        <v>33</v>
      </c>
      <c r="P19" s="18">
        <v>18.061</v>
      </c>
      <c r="Q19" s="14" t="s">
        <v>34</v>
      </c>
      <c r="R19" s="21">
        <v>44696.810081018521</v>
      </c>
    </row>
    <row r="20" spans="1:18" x14ac:dyDescent="0.2">
      <c r="A20" s="20">
        <v>18</v>
      </c>
      <c r="B20" s="14">
        <v>189</v>
      </c>
      <c r="C20" s="15">
        <v>44705</v>
      </c>
      <c r="D20" s="16">
        <v>0.89583333333333337</v>
      </c>
      <c r="E20" s="14" t="s">
        <v>18</v>
      </c>
      <c r="F20" s="14">
        <v>11189</v>
      </c>
      <c r="G20" s="14">
        <v>1</v>
      </c>
      <c r="H20" s="14" t="s">
        <v>24</v>
      </c>
      <c r="I20" s="16" t="s">
        <v>19</v>
      </c>
      <c r="J20" s="14">
        <v>56280401</v>
      </c>
      <c r="K20" s="18" t="str">
        <f>_xlfn.IFNA(VLOOKUP(J20,'[1]שיוך אוטובוסים לחברות'!$A$1:$AK$12,35,FALSE),"")</f>
        <v>חברה לפיתוח גוש עציון</v>
      </c>
      <c r="L20" s="14">
        <v>18213122</v>
      </c>
      <c r="M20" s="14" t="s">
        <v>21</v>
      </c>
      <c r="N20" s="16">
        <v>2.5312500000000002E-2</v>
      </c>
      <c r="O20" s="17" t="s">
        <v>22</v>
      </c>
      <c r="P20" s="18">
        <v>18.061</v>
      </c>
      <c r="Q20" s="14" t="s">
        <v>23</v>
      </c>
      <c r="R20" s="21">
        <v>44705.895902777775</v>
      </c>
    </row>
    <row r="21" spans="1:18" x14ac:dyDescent="0.2">
      <c r="A21" s="20">
        <v>19</v>
      </c>
      <c r="B21" s="14">
        <v>189</v>
      </c>
      <c r="C21" s="15">
        <v>44712</v>
      </c>
      <c r="D21" s="16">
        <v>0.82291666666666663</v>
      </c>
      <c r="E21" s="14" t="s">
        <v>18</v>
      </c>
      <c r="F21" s="14">
        <v>11189</v>
      </c>
      <c r="G21" s="14">
        <v>2</v>
      </c>
      <c r="H21" s="14" t="s">
        <v>19</v>
      </c>
      <c r="I21" s="16" t="s">
        <v>24</v>
      </c>
      <c r="J21" s="14">
        <v>56274801</v>
      </c>
      <c r="K21" s="18" t="str">
        <f>_xlfn.IFNA(VLOOKUP(J21,'[1]שיוך אוטובוסים לחברות'!$A$1:$AK$12,35,FALSE),"")</f>
        <v>חברה לפיתוח גוש עציון</v>
      </c>
      <c r="L21" s="14">
        <v>24982173</v>
      </c>
      <c r="M21" s="14" t="s">
        <v>21</v>
      </c>
      <c r="N21" s="16">
        <v>5.2476851851851851E-2</v>
      </c>
      <c r="O21" s="17" t="s">
        <v>33</v>
      </c>
      <c r="P21" s="18">
        <v>19.512</v>
      </c>
      <c r="Q21" s="14" t="s">
        <v>29</v>
      </c>
      <c r="R21" s="21">
        <v>44712.89403935185</v>
      </c>
    </row>
    <row r="22" spans="1:18" x14ac:dyDescent="0.2">
      <c r="A22" s="20">
        <v>20</v>
      </c>
      <c r="B22" s="14">
        <v>189</v>
      </c>
      <c r="C22" s="15">
        <v>44712</v>
      </c>
      <c r="D22" s="16">
        <v>0.89583333333333337</v>
      </c>
      <c r="E22" s="14" t="s">
        <v>18</v>
      </c>
      <c r="F22" s="14">
        <v>11189</v>
      </c>
      <c r="G22" s="14">
        <v>1</v>
      </c>
      <c r="H22" s="14" t="s">
        <v>24</v>
      </c>
      <c r="I22" s="16" t="s">
        <v>19</v>
      </c>
      <c r="J22" s="14">
        <v>56280401</v>
      </c>
      <c r="K22" s="18" t="str">
        <f>_xlfn.IFNA(VLOOKUP(J22,'[1]שיוך אוטובוסים לחברות'!$A$1:$AK$12,35,FALSE),"")</f>
        <v>חברה לפיתוח גוש עציון</v>
      </c>
      <c r="L22" s="14">
        <v>18213122</v>
      </c>
      <c r="M22" s="14" t="s">
        <v>21</v>
      </c>
      <c r="N22" s="16">
        <v>2.3344907407407408E-2</v>
      </c>
      <c r="O22" s="17" t="s">
        <v>22</v>
      </c>
      <c r="P22" s="18">
        <v>18.061</v>
      </c>
      <c r="Q22" s="14" t="s">
        <v>23</v>
      </c>
      <c r="R22" s="21">
        <v>44712.896377314813</v>
      </c>
    </row>
    <row r="23" spans="1:18" x14ac:dyDescent="0.2">
      <c r="A23" s="32">
        <v>21</v>
      </c>
      <c r="B23" s="33">
        <v>189</v>
      </c>
      <c r="C23" s="34">
        <v>44719</v>
      </c>
      <c r="D23" s="35">
        <v>0.61458333333333337</v>
      </c>
      <c r="E23" s="33" t="s">
        <v>18</v>
      </c>
      <c r="F23" s="33">
        <v>11189</v>
      </c>
      <c r="G23" s="33">
        <v>2</v>
      </c>
      <c r="H23" s="33" t="s">
        <v>19</v>
      </c>
      <c r="I23" s="35" t="s">
        <v>24</v>
      </c>
      <c r="J23" s="33">
        <v>65224701</v>
      </c>
      <c r="K23" s="36" t="str">
        <f>_xlfn.IFNA(VLOOKUP(J23,'[1]שיוך אוטובוסים לחברות'!$A$1:$AK$12,35,FALSE),"")</f>
        <v>חברה לפיתוח גוש עציון</v>
      </c>
      <c r="L23" s="33">
        <v>24982098</v>
      </c>
      <c r="M23" s="33" t="s">
        <v>21</v>
      </c>
      <c r="N23" s="35">
        <v>0.11084490740740742</v>
      </c>
      <c r="O23" s="37" t="s">
        <v>22</v>
      </c>
      <c r="P23" s="36">
        <v>19.512</v>
      </c>
      <c r="Q23" s="33" t="s">
        <v>23</v>
      </c>
      <c r="R23" s="38">
        <v>44719.617974537039</v>
      </c>
    </row>
    <row r="29" spans="1:18" x14ac:dyDescent="0.2">
      <c r="I29" s="10"/>
    </row>
    <row r="33" spans="9:9" x14ac:dyDescent="0.2">
      <c r="I33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5A185-5DE7-4C77-9E45-4C3E56C97469}">
  <dimension ref="A1:B18"/>
  <sheetViews>
    <sheetView rightToLeft="1" workbookViewId="0">
      <selection activeCell="A8" sqref="A8"/>
    </sheetView>
  </sheetViews>
  <sheetFormatPr defaultRowHeight="14.25" x14ac:dyDescent="0.2"/>
  <cols>
    <col min="1" max="1" width="34.25" bestFit="1" customWidth="1"/>
    <col min="2" max="2" width="47.5" bestFit="1" customWidth="1"/>
  </cols>
  <sheetData>
    <row r="1" spans="1:2" x14ac:dyDescent="0.2">
      <c r="A1" s="1" t="s">
        <v>0</v>
      </c>
      <c r="B1" s="1" t="s">
        <v>35</v>
      </c>
    </row>
    <row r="2" spans="1:2" x14ac:dyDescent="0.2">
      <c r="A2" s="1" t="s">
        <v>1</v>
      </c>
      <c r="B2" s="1" t="s">
        <v>39</v>
      </c>
    </row>
    <row r="3" spans="1:2" x14ac:dyDescent="0.2">
      <c r="A3" s="2" t="s">
        <v>2</v>
      </c>
      <c r="B3" s="1" t="s">
        <v>36</v>
      </c>
    </row>
    <row r="4" spans="1:2" x14ac:dyDescent="0.2">
      <c r="A4" s="3" t="s">
        <v>3</v>
      </c>
      <c r="B4" s="1" t="s">
        <v>37</v>
      </c>
    </row>
    <row r="5" spans="1:2" x14ac:dyDescent="0.2">
      <c r="A5" s="1" t="s">
        <v>4</v>
      </c>
      <c r="B5" s="1" t="s">
        <v>38</v>
      </c>
    </row>
    <row r="6" spans="1:2" x14ac:dyDescent="0.2">
      <c r="A6" s="1" t="s">
        <v>5</v>
      </c>
      <c r="B6" s="1" t="s">
        <v>52</v>
      </c>
    </row>
    <row r="7" spans="1:2" x14ac:dyDescent="0.2">
      <c r="A7" s="1" t="s">
        <v>6</v>
      </c>
      <c r="B7" s="1" t="s">
        <v>40</v>
      </c>
    </row>
    <row r="8" spans="1:2" x14ac:dyDescent="0.2">
      <c r="A8" s="1" t="s">
        <v>7</v>
      </c>
      <c r="B8" s="1" t="s">
        <v>41</v>
      </c>
    </row>
    <row r="9" spans="1:2" x14ac:dyDescent="0.2">
      <c r="A9" s="3" t="s">
        <v>8</v>
      </c>
      <c r="B9" s="1" t="s">
        <v>42</v>
      </c>
    </row>
    <row r="10" spans="1:2" x14ac:dyDescent="0.2">
      <c r="A10" s="4" t="s">
        <v>9</v>
      </c>
      <c r="B10" s="1" t="s">
        <v>43</v>
      </c>
    </row>
    <row r="11" spans="1:2" x14ac:dyDescent="0.2">
      <c r="A11" s="5" t="s">
        <v>10</v>
      </c>
      <c r="B11" s="1" t="s">
        <v>44</v>
      </c>
    </row>
    <row r="12" spans="1:2" x14ac:dyDescent="0.2">
      <c r="A12" s="1" t="s">
        <v>11</v>
      </c>
      <c r="B12" s="1" t="s">
        <v>45</v>
      </c>
    </row>
    <row r="13" spans="1:2" x14ac:dyDescent="0.2">
      <c r="A13" s="1" t="s">
        <v>12</v>
      </c>
      <c r="B13" s="1" t="s">
        <v>48</v>
      </c>
    </row>
    <row r="14" spans="1:2" x14ac:dyDescent="0.2">
      <c r="A14" s="3" t="s">
        <v>13</v>
      </c>
      <c r="B14" s="1" t="s">
        <v>46</v>
      </c>
    </row>
    <row r="15" spans="1:2" x14ac:dyDescent="0.2">
      <c r="A15" s="6" t="s">
        <v>14</v>
      </c>
      <c r="B15" s="1" t="s">
        <v>49</v>
      </c>
    </row>
    <row r="16" spans="1:2" x14ac:dyDescent="0.2">
      <c r="A16" s="7" t="s">
        <v>15</v>
      </c>
      <c r="B16" s="1" t="s">
        <v>47</v>
      </c>
    </row>
    <row r="17" spans="1:2" x14ac:dyDescent="0.2">
      <c r="A17" s="1" t="s">
        <v>16</v>
      </c>
      <c r="B17" s="1" t="s">
        <v>50</v>
      </c>
    </row>
    <row r="18" spans="1:2" x14ac:dyDescent="0.2">
      <c r="A18" s="6" t="s">
        <v>17</v>
      </c>
      <c r="B18" s="1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בקשת חופש המידע</vt:lpstr>
      <vt:lpstr>מקרא-תיאור עמודות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יודפת בן שלום</dc:creator>
  <cp:lastModifiedBy>טליה בנינסון</cp:lastModifiedBy>
  <dcterms:created xsi:type="dcterms:W3CDTF">2022-07-25T08:03:00Z</dcterms:created>
  <dcterms:modified xsi:type="dcterms:W3CDTF">2022-09-22T07:04:22Z</dcterms:modified>
</cp:coreProperties>
</file>