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7740" firstSheet="2" activeTab="2"/>
  </bookViews>
  <sheets>
    <sheet name="רק עוס" sheetId="1" state="hidden" r:id="rId1"/>
    <sheet name="כל התקינה" sheetId="2" state="hidden" r:id="rId2"/>
    <sheet name="נתוני יסוד" sheetId="3" r:id="rId3"/>
    <sheet name="תנאי חתך" sheetId="5" r:id="rId4"/>
  </sheets>
  <definedNames>
    <definedName name="_xlnm._FilterDatabase" localSheetId="1" hidden="1">'כל התקינה'!$B$1:$G$1026</definedName>
    <definedName name="_xlnm._FilterDatabase" localSheetId="0" hidden="1">'רק עוס'!$B$1:$I$1026</definedName>
  </definedNames>
  <calcPr calcId="145621"/>
</workbook>
</file>

<file path=xl/calcChain.xml><?xml version="1.0" encoding="utf-8"?>
<calcChain xmlns="http://schemas.openxmlformats.org/spreadsheetml/2006/main">
  <c r="F1029" i="3" l="1"/>
  <c r="E1029" i="3"/>
  <c r="F772" i="3"/>
  <c r="E772" i="3"/>
  <c r="F515" i="3"/>
  <c r="E515" i="3"/>
  <c r="F258" i="3"/>
  <c r="E258" i="3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2" i="2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2" i="1"/>
  <c r="A8" i="3"/>
  <c r="A9" i="3"/>
  <c r="A12" i="3"/>
  <c r="A14" i="3"/>
  <c r="A16" i="3"/>
  <c r="A17" i="3"/>
  <c r="A19" i="3"/>
  <c r="A22" i="3"/>
  <c r="A28" i="3"/>
  <c r="A29" i="3"/>
  <c r="A32" i="3"/>
  <c r="A35" i="3"/>
  <c r="A36" i="3"/>
  <c r="A39" i="3"/>
  <c r="A40" i="3"/>
  <c r="A41" i="3"/>
  <c r="A42" i="3"/>
  <c r="A45" i="3"/>
  <c r="A46" i="3"/>
  <c r="A48" i="3"/>
  <c r="A52" i="3"/>
  <c r="A53" i="3"/>
  <c r="A55" i="3"/>
  <c r="A56" i="3"/>
  <c r="A57" i="3"/>
  <c r="A58" i="3"/>
  <c r="A59" i="3"/>
  <c r="A60" i="3"/>
  <c r="A61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3" i="3"/>
  <c r="A5" i="3"/>
  <c r="A6" i="3"/>
  <c r="A10" i="3"/>
  <c r="A11" i="3"/>
  <c r="A13" i="3"/>
  <c r="A15" i="3"/>
  <c r="A18" i="3"/>
  <c r="A20" i="3"/>
  <c r="A21" i="3"/>
  <c r="A23" i="3"/>
  <c r="A24" i="3"/>
  <c r="A25" i="3"/>
  <c r="A26" i="3"/>
  <c r="A27" i="3"/>
  <c r="A30" i="3"/>
  <c r="A31" i="3"/>
  <c r="A33" i="3"/>
  <c r="A34" i="3"/>
  <c r="A37" i="3"/>
  <c r="A38" i="3"/>
  <c r="A43" i="3"/>
  <c r="A44" i="3"/>
  <c r="A47" i="3"/>
  <c r="A49" i="3"/>
  <c r="A50" i="3"/>
  <c r="A51" i="3"/>
  <c r="A54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2" i="3"/>
  <c r="A4" i="3"/>
  <c r="A7" i="3"/>
  <c r="J2" i="3" l="1"/>
  <c r="I2" i="3"/>
  <c r="J124" i="3"/>
  <c r="I124" i="3"/>
  <c r="G124" i="3"/>
  <c r="H124" i="3"/>
  <c r="K124" i="3" s="1"/>
  <c r="J108" i="3"/>
  <c r="I108" i="3"/>
  <c r="G108" i="3"/>
  <c r="H108" i="3"/>
  <c r="K108" i="3" s="1"/>
  <c r="I96" i="3"/>
  <c r="J96" i="3"/>
  <c r="G96" i="3"/>
  <c r="H96" i="3"/>
  <c r="K96" i="3" s="1"/>
  <c r="I80" i="3"/>
  <c r="J80" i="3"/>
  <c r="G80" i="3"/>
  <c r="H80" i="3"/>
  <c r="K80" i="3" s="1"/>
  <c r="I68" i="3"/>
  <c r="J68" i="3"/>
  <c r="G68" i="3"/>
  <c r="H68" i="3"/>
  <c r="K68" i="3" s="1"/>
  <c r="I47" i="3"/>
  <c r="J47" i="3"/>
  <c r="G47" i="3"/>
  <c r="H47" i="3"/>
  <c r="K47" i="3" s="1"/>
  <c r="J30" i="3"/>
  <c r="I30" i="3"/>
  <c r="G30" i="3"/>
  <c r="H30" i="3"/>
  <c r="K30" i="3" s="1"/>
  <c r="I10" i="3"/>
  <c r="J10" i="3"/>
  <c r="G10" i="3"/>
  <c r="H10" i="3"/>
  <c r="K10" i="3" s="1"/>
  <c r="I253" i="3"/>
  <c r="J253" i="3"/>
  <c r="H253" i="3"/>
  <c r="K253" i="3" s="1"/>
  <c r="G253" i="3"/>
  <c r="I245" i="3"/>
  <c r="J245" i="3"/>
  <c r="H245" i="3"/>
  <c r="K245" i="3" s="1"/>
  <c r="G245" i="3"/>
  <c r="I237" i="3"/>
  <c r="J237" i="3"/>
  <c r="H237" i="3"/>
  <c r="K237" i="3" s="1"/>
  <c r="G237" i="3"/>
  <c r="I229" i="3"/>
  <c r="J229" i="3"/>
  <c r="H229" i="3"/>
  <c r="K229" i="3" s="1"/>
  <c r="G229" i="3"/>
  <c r="I221" i="3"/>
  <c r="J221" i="3"/>
  <c r="H221" i="3"/>
  <c r="K221" i="3" s="1"/>
  <c r="G221" i="3"/>
  <c r="I209" i="3"/>
  <c r="J209" i="3"/>
  <c r="G209" i="3"/>
  <c r="H209" i="3"/>
  <c r="K209" i="3" s="1"/>
  <c r="I134" i="3"/>
  <c r="J134" i="3"/>
  <c r="G134" i="3"/>
  <c r="H134" i="3"/>
  <c r="K134" i="3" s="1"/>
  <c r="I127" i="3"/>
  <c r="J127" i="3"/>
  <c r="G127" i="3"/>
  <c r="H127" i="3"/>
  <c r="K127" i="3" s="1"/>
  <c r="I115" i="3"/>
  <c r="J115" i="3"/>
  <c r="G115" i="3"/>
  <c r="H115" i="3"/>
  <c r="K115" i="3" s="1"/>
  <c r="I103" i="3"/>
  <c r="J103" i="3"/>
  <c r="G103" i="3"/>
  <c r="H103" i="3"/>
  <c r="K103" i="3" s="1"/>
  <c r="I83" i="3"/>
  <c r="J83" i="3"/>
  <c r="G83" i="3"/>
  <c r="H83" i="3"/>
  <c r="K83" i="3" s="1"/>
  <c r="I7" i="3"/>
  <c r="J7" i="3"/>
  <c r="G7" i="3"/>
  <c r="H7" i="3"/>
  <c r="K7" i="3" s="1"/>
  <c r="J129" i="3"/>
  <c r="I129" i="3"/>
  <c r="G129" i="3"/>
  <c r="H129" i="3"/>
  <c r="K129" i="3" s="1"/>
  <c r="J122" i="3"/>
  <c r="I122" i="3"/>
  <c r="G122" i="3"/>
  <c r="H122" i="3"/>
  <c r="K122" i="3" s="1"/>
  <c r="J114" i="3"/>
  <c r="I114" i="3"/>
  <c r="G114" i="3"/>
  <c r="H114" i="3"/>
  <c r="K114" i="3" s="1"/>
  <c r="J106" i="3"/>
  <c r="I106" i="3"/>
  <c r="G106" i="3"/>
  <c r="H106" i="3"/>
  <c r="K106" i="3" s="1"/>
  <c r="J98" i="3"/>
  <c r="I98" i="3"/>
  <c r="G98" i="3"/>
  <c r="H98" i="3"/>
  <c r="K98" i="3" s="1"/>
  <c r="J90" i="3"/>
  <c r="I90" i="3"/>
  <c r="G90" i="3"/>
  <c r="H90" i="3"/>
  <c r="K90" i="3" s="1"/>
  <c r="J82" i="3"/>
  <c r="I82" i="3"/>
  <c r="G82" i="3"/>
  <c r="H82" i="3"/>
  <c r="K82" i="3" s="1"/>
  <c r="J74" i="3"/>
  <c r="I74" i="3"/>
  <c r="G74" i="3"/>
  <c r="H74" i="3"/>
  <c r="K74" i="3" s="1"/>
  <c r="I70" i="3"/>
  <c r="J70" i="3"/>
  <c r="G70" i="3"/>
  <c r="H70" i="3"/>
  <c r="K70" i="3" s="1"/>
  <c r="I62" i="3"/>
  <c r="J62" i="3"/>
  <c r="G62" i="3"/>
  <c r="H62" i="3"/>
  <c r="K62" i="3" s="1"/>
  <c r="I43" i="3"/>
  <c r="J43" i="3"/>
  <c r="G43" i="3"/>
  <c r="H43" i="3"/>
  <c r="K43" i="3" s="1"/>
  <c r="I21" i="3"/>
  <c r="J21" i="3"/>
  <c r="H21" i="3"/>
  <c r="K21" i="3" s="1"/>
  <c r="G21" i="3"/>
  <c r="I5" i="3"/>
  <c r="J5" i="3"/>
  <c r="H5" i="3"/>
  <c r="K5" i="3" s="1"/>
  <c r="G5" i="3"/>
  <c r="I251" i="3"/>
  <c r="J251" i="3"/>
  <c r="H251" i="3"/>
  <c r="K251" i="3" s="1"/>
  <c r="G251" i="3"/>
  <c r="I243" i="3"/>
  <c r="J243" i="3"/>
  <c r="H243" i="3"/>
  <c r="K243" i="3" s="1"/>
  <c r="G243" i="3"/>
  <c r="I235" i="3"/>
  <c r="J235" i="3"/>
  <c r="H235" i="3"/>
  <c r="K235" i="3" s="1"/>
  <c r="G235" i="3"/>
  <c r="I227" i="3"/>
  <c r="J227" i="3"/>
  <c r="H227" i="3"/>
  <c r="K227" i="3" s="1"/>
  <c r="G227" i="3"/>
  <c r="I219" i="3"/>
  <c r="J219" i="3"/>
  <c r="H219" i="3"/>
  <c r="K219" i="3" s="1"/>
  <c r="G219" i="3"/>
  <c r="I211" i="3"/>
  <c r="J211" i="3"/>
  <c r="H211" i="3"/>
  <c r="K211" i="3" s="1"/>
  <c r="G211" i="3"/>
  <c r="I203" i="3"/>
  <c r="J203" i="3"/>
  <c r="G203" i="3"/>
  <c r="H203" i="3"/>
  <c r="K203" i="3" s="1"/>
  <c r="I195" i="3"/>
  <c r="J195" i="3"/>
  <c r="G195" i="3"/>
  <c r="H195" i="3"/>
  <c r="K195" i="3" s="1"/>
  <c r="I189" i="3"/>
  <c r="J189" i="3"/>
  <c r="G189" i="3"/>
  <c r="H189" i="3"/>
  <c r="K189" i="3" s="1"/>
  <c r="I177" i="3"/>
  <c r="J177" i="3"/>
  <c r="G177" i="3"/>
  <c r="H177" i="3"/>
  <c r="K177" i="3" s="1"/>
  <c r="J4" i="3"/>
  <c r="I4" i="3"/>
  <c r="G4" i="3"/>
  <c r="H4" i="3"/>
  <c r="K4" i="3" s="1"/>
  <c r="I132" i="3"/>
  <c r="J132" i="3"/>
  <c r="G132" i="3"/>
  <c r="H132" i="3"/>
  <c r="K132" i="3" s="1"/>
  <c r="I128" i="3"/>
  <c r="J128" i="3"/>
  <c r="H128" i="3"/>
  <c r="K128" i="3" s="1"/>
  <c r="G128" i="3"/>
  <c r="I125" i="3"/>
  <c r="J125" i="3"/>
  <c r="G125" i="3"/>
  <c r="H125" i="3"/>
  <c r="K125" i="3" s="1"/>
  <c r="I121" i="3"/>
  <c r="J121" i="3"/>
  <c r="H121" i="3"/>
  <c r="K121" i="3" s="1"/>
  <c r="G121" i="3"/>
  <c r="I117" i="3"/>
  <c r="J117" i="3"/>
  <c r="G117" i="3"/>
  <c r="H117" i="3"/>
  <c r="K117" i="3" s="1"/>
  <c r="I113" i="3"/>
  <c r="J113" i="3"/>
  <c r="H113" i="3"/>
  <c r="K113" i="3" s="1"/>
  <c r="G113" i="3"/>
  <c r="I109" i="3"/>
  <c r="J109" i="3"/>
  <c r="H109" i="3"/>
  <c r="K109" i="3" s="1"/>
  <c r="G109" i="3"/>
  <c r="I105" i="3"/>
  <c r="J105" i="3"/>
  <c r="H105" i="3"/>
  <c r="K105" i="3" s="1"/>
  <c r="G105" i="3"/>
  <c r="I101" i="3"/>
  <c r="J101" i="3"/>
  <c r="G101" i="3"/>
  <c r="H101" i="3"/>
  <c r="K101" i="3" s="1"/>
  <c r="I97" i="3"/>
  <c r="J97" i="3"/>
  <c r="H97" i="3"/>
  <c r="K97" i="3" s="1"/>
  <c r="G97" i="3"/>
  <c r="I93" i="3"/>
  <c r="J93" i="3"/>
  <c r="G93" i="3"/>
  <c r="H93" i="3"/>
  <c r="K93" i="3" s="1"/>
  <c r="I89" i="3"/>
  <c r="J89" i="3"/>
  <c r="H89" i="3"/>
  <c r="K89" i="3" s="1"/>
  <c r="G89" i="3"/>
  <c r="I85" i="3"/>
  <c r="J85" i="3"/>
  <c r="G85" i="3"/>
  <c r="H85" i="3"/>
  <c r="K85" i="3" s="1"/>
  <c r="I81" i="3"/>
  <c r="J81" i="3"/>
  <c r="H81" i="3"/>
  <c r="K81" i="3" s="1"/>
  <c r="G81" i="3"/>
  <c r="I77" i="3"/>
  <c r="J77" i="3"/>
  <c r="H77" i="3"/>
  <c r="K77" i="3" s="1"/>
  <c r="G77" i="3"/>
  <c r="I73" i="3"/>
  <c r="J73" i="3"/>
  <c r="H73" i="3"/>
  <c r="K73" i="3" s="1"/>
  <c r="G73" i="3"/>
  <c r="I69" i="3"/>
  <c r="J69" i="3"/>
  <c r="G69" i="3"/>
  <c r="H69" i="3"/>
  <c r="K69" i="3" s="1"/>
  <c r="I65" i="3"/>
  <c r="J65" i="3"/>
  <c r="H65" i="3"/>
  <c r="K65" i="3" s="1"/>
  <c r="G65" i="3"/>
  <c r="I54" i="3"/>
  <c r="J54" i="3"/>
  <c r="G54" i="3"/>
  <c r="H54" i="3"/>
  <c r="K54" i="3" s="1"/>
  <c r="I49" i="3"/>
  <c r="J49" i="3"/>
  <c r="H49" i="3"/>
  <c r="K49" i="3" s="1"/>
  <c r="G49" i="3"/>
  <c r="I38" i="3"/>
  <c r="J38" i="3"/>
  <c r="G38" i="3"/>
  <c r="H38" i="3"/>
  <c r="K38" i="3" s="1"/>
  <c r="I31" i="3"/>
  <c r="J31" i="3"/>
  <c r="G31" i="3"/>
  <c r="H31" i="3"/>
  <c r="K31" i="3" s="1"/>
  <c r="I25" i="3"/>
  <c r="J25" i="3"/>
  <c r="H25" i="3"/>
  <c r="K25" i="3" s="1"/>
  <c r="G25" i="3"/>
  <c r="J20" i="3"/>
  <c r="I20" i="3"/>
  <c r="G20" i="3"/>
  <c r="H20" i="3"/>
  <c r="K20" i="3" s="1"/>
  <c r="I11" i="3"/>
  <c r="J11" i="3"/>
  <c r="G11" i="3"/>
  <c r="H11" i="3"/>
  <c r="K11" i="3" s="1"/>
  <c r="I3" i="3"/>
  <c r="J3" i="3"/>
  <c r="G3" i="3"/>
  <c r="H3" i="3"/>
  <c r="K3" i="3" s="1"/>
  <c r="I254" i="3"/>
  <c r="J254" i="3"/>
  <c r="G254" i="3"/>
  <c r="H254" i="3"/>
  <c r="K254" i="3" s="1"/>
  <c r="J250" i="3"/>
  <c r="I250" i="3"/>
  <c r="G250" i="3"/>
  <c r="H250" i="3"/>
  <c r="K250" i="3" s="1"/>
  <c r="I246" i="3"/>
  <c r="J246" i="3"/>
  <c r="G246" i="3"/>
  <c r="H246" i="3"/>
  <c r="K246" i="3" s="1"/>
  <c r="J242" i="3"/>
  <c r="I242" i="3"/>
  <c r="G242" i="3"/>
  <c r="H242" i="3"/>
  <c r="K242" i="3" s="1"/>
  <c r="I238" i="3"/>
  <c r="J238" i="3"/>
  <c r="G238" i="3"/>
  <c r="H238" i="3"/>
  <c r="K238" i="3" s="1"/>
  <c r="J234" i="3"/>
  <c r="I234" i="3"/>
  <c r="G234" i="3"/>
  <c r="H234" i="3"/>
  <c r="K234" i="3" s="1"/>
  <c r="I230" i="3"/>
  <c r="J230" i="3"/>
  <c r="G230" i="3"/>
  <c r="H230" i="3"/>
  <c r="K230" i="3" s="1"/>
  <c r="J226" i="3"/>
  <c r="I226" i="3"/>
  <c r="G226" i="3"/>
  <c r="H226" i="3"/>
  <c r="K226" i="3" s="1"/>
  <c r="I222" i="3"/>
  <c r="J222" i="3"/>
  <c r="G222" i="3"/>
  <c r="H222" i="3"/>
  <c r="K222" i="3" s="1"/>
  <c r="J218" i="3"/>
  <c r="I218" i="3"/>
  <c r="G218" i="3"/>
  <c r="H218" i="3"/>
  <c r="K218" i="3" s="1"/>
  <c r="I214" i="3"/>
  <c r="J214" i="3"/>
  <c r="G214" i="3"/>
  <c r="H214" i="3"/>
  <c r="K214" i="3" s="1"/>
  <c r="J210" i="3"/>
  <c r="I210" i="3"/>
  <c r="G210" i="3"/>
  <c r="H210" i="3"/>
  <c r="K210" i="3" s="1"/>
  <c r="I206" i="3"/>
  <c r="J206" i="3"/>
  <c r="H206" i="3"/>
  <c r="K206" i="3" s="1"/>
  <c r="G206" i="3"/>
  <c r="J202" i="3"/>
  <c r="I202" i="3"/>
  <c r="H202" i="3"/>
  <c r="K202" i="3" s="1"/>
  <c r="G202" i="3"/>
  <c r="I198" i="3"/>
  <c r="J198" i="3"/>
  <c r="H198" i="3"/>
  <c r="K198" i="3" s="1"/>
  <c r="G198" i="3"/>
  <c r="J194" i="3"/>
  <c r="I194" i="3"/>
  <c r="G194" i="3"/>
  <c r="H194" i="3"/>
  <c r="K194" i="3" s="1"/>
  <c r="I190" i="3"/>
  <c r="J190" i="3"/>
  <c r="H190" i="3"/>
  <c r="K190" i="3" s="1"/>
  <c r="G190" i="3"/>
  <c r="J188" i="3"/>
  <c r="I188" i="3"/>
  <c r="G188" i="3"/>
  <c r="H188" i="3"/>
  <c r="K188" i="3" s="1"/>
  <c r="I184" i="3"/>
  <c r="J184" i="3"/>
  <c r="H184" i="3"/>
  <c r="K184" i="3" s="1"/>
  <c r="G184" i="3"/>
  <c r="J180" i="3"/>
  <c r="I180" i="3"/>
  <c r="G180" i="3"/>
  <c r="H180" i="3"/>
  <c r="K180" i="3" s="1"/>
  <c r="I176" i="3"/>
  <c r="J176" i="3"/>
  <c r="H176" i="3"/>
  <c r="K176" i="3" s="1"/>
  <c r="G176" i="3"/>
  <c r="I172" i="3"/>
  <c r="J172" i="3"/>
  <c r="H172" i="3"/>
  <c r="K172" i="3" s="1"/>
  <c r="G172" i="3"/>
  <c r="I168" i="3"/>
  <c r="J168" i="3"/>
  <c r="H168" i="3"/>
  <c r="K168" i="3" s="1"/>
  <c r="G168" i="3"/>
  <c r="I164" i="3"/>
  <c r="J164" i="3"/>
  <c r="G164" i="3"/>
  <c r="H164" i="3"/>
  <c r="K164" i="3" s="1"/>
  <c r="I160" i="3"/>
  <c r="J160" i="3"/>
  <c r="H160" i="3"/>
  <c r="K160" i="3" s="1"/>
  <c r="G160" i="3"/>
  <c r="I156" i="3"/>
  <c r="J156" i="3"/>
  <c r="G156" i="3"/>
  <c r="H156" i="3"/>
  <c r="K156" i="3" s="1"/>
  <c r="I152" i="3"/>
  <c r="J152" i="3"/>
  <c r="H152" i="3"/>
  <c r="K152" i="3" s="1"/>
  <c r="G152" i="3"/>
  <c r="I148" i="3"/>
  <c r="J148" i="3"/>
  <c r="G148" i="3"/>
  <c r="H148" i="3"/>
  <c r="K148" i="3" s="1"/>
  <c r="I144" i="3"/>
  <c r="J144" i="3"/>
  <c r="H144" i="3"/>
  <c r="K144" i="3" s="1"/>
  <c r="G144" i="3"/>
  <c r="I140" i="3"/>
  <c r="J140" i="3"/>
  <c r="H140" i="3"/>
  <c r="K140" i="3" s="1"/>
  <c r="G140" i="3"/>
  <c r="I136" i="3"/>
  <c r="J136" i="3"/>
  <c r="H136" i="3"/>
  <c r="K136" i="3" s="1"/>
  <c r="G136" i="3"/>
  <c r="I60" i="3"/>
  <c r="J60" i="3"/>
  <c r="H60" i="3"/>
  <c r="K60" i="3" s="1"/>
  <c r="G60" i="3"/>
  <c r="I56" i="3"/>
  <c r="J56" i="3"/>
  <c r="H56" i="3"/>
  <c r="K56" i="3" s="1"/>
  <c r="G56" i="3"/>
  <c r="J48" i="3"/>
  <c r="I48" i="3"/>
  <c r="G48" i="3"/>
  <c r="H48" i="3"/>
  <c r="K48" i="3" s="1"/>
  <c r="I41" i="3"/>
  <c r="J41" i="3"/>
  <c r="H41" i="3"/>
  <c r="K41" i="3" s="1"/>
  <c r="G41" i="3"/>
  <c r="I35" i="3"/>
  <c r="J35" i="3"/>
  <c r="G35" i="3"/>
  <c r="H35" i="3"/>
  <c r="K35" i="3" s="1"/>
  <c r="I22" i="3"/>
  <c r="J22" i="3"/>
  <c r="G22" i="3"/>
  <c r="H22" i="3"/>
  <c r="K22" i="3" s="1"/>
  <c r="I14" i="3"/>
  <c r="J14" i="3"/>
  <c r="G14" i="3"/>
  <c r="H14" i="3"/>
  <c r="K14" i="3" s="1"/>
  <c r="G2" i="3"/>
  <c r="I131" i="3"/>
  <c r="J131" i="3"/>
  <c r="G131" i="3"/>
  <c r="H131" i="3"/>
  <c r="K131" i="3" s="1"/>
  <c r="I116" i="3"/>
  <c r="J116" i="3"/>
  <c r="G116" i="3"/>
  <c r="H116" i="3"/>
  <c r="K116" i="3" s="1"/>
  <c r="I104" i="3"/>
  <c r="J104" i="3"/>
  <c r="G104" i="3"/>
  <c r="H104" i="3"/>
  <c r="K104" i="3" s="1"/>
  <c r="I88" i="3"/>
  <c r="J88" i="3"/>
  <c r="G88" i="3"/>
  <c r="H88" i="3"/>
  <c r="K88" i="3" s="1"/>
  <c r="I76" i="3"/>
  <c r="J76" i="3"/>
  <c r="G76" i="3"/>
  <c r="H76" i="3"/>
  <c r="K76" i="3" s="1"/>
  <c r="I24" i="3"/>
  <c r="J24" i="3"/>
  <c r="G24" i="3"/>
  <c r="H24" i="3"/>
  <c r="K24" i="3" s="1"/>
  <c r="I217" i="3"/>
  <c r="J217" i="3"/>
  <c r="H217" i="3"/>
  <c r="K217" i="3" s="1"/>
  <c r="G217" i="3"/>
  <c r="I213" i="3"/>
  <c r="J213" i="3"/>
  <c r="H213" i="3"/>
  <c r="K213" i="3" s="1"/>
  <c r="G213" i="3"/>
  <c r="I201" i="3"/>
  <c r="J201" i="3"/>
  <c r="G201" i="3"/>
  <c r="H201" i="3"/>
  <c r="K201" i="3" s="1"/>
  <c r="I193" i="3"/>
  <c r="J193" i="3"/>
  <c r="G193" i="3"/>
  <c r="H193" i="3"/>
  <c r="K193" i="3" s="1"/>
  <c r="I187" i="3"/>
  <c r="J187" i="3"/>
  <c r="G187" i="3"/>
  <c r="H187" i="3"/>
  <c r="K187" i="3" s="1"/>
  <c r="I183" i="3"/>
  <c r="J183" i="3"/>
  <c r="G183" i="3"/>
  <c r="H183" i="3"/>
  <c r="K183" i="3" s="1"/>
  <c r="I179" i="3"/>
  <c r="J179" i="3"/>
  <c r="G179" i="3"/>
  <c r="H179" i="3"/>
  <c r="K179" i="3" s="1"/>
  <c r="I175" i="3"/>
  <c r="J175" i="3"/>
  <c r="G175" i="3"/>
  <c r="H175" i="3"/>
  <c r="K175" i="3" s="1"/>
  <c r="I171" i="3"/>
  <c r="J171" i="3"/>
  <c r="G171" i="3"/>
  <c r="H171" i="3"/>
  <c r="K171" i="3" s="1"/>
  <c r="I167" i="3"/>
  <c r="J167" i="3"/>
  <c r="G167" i="3"/>
  <c r="H167" i="3"/>
  <c r="K167" i="3" s="1"/>
  <c r="I163" i="3"/>
  <c r="J163" i="3"/>
  <c r="G163" i="3"/>
  <c r="H163" i="3"/>
  <c r="K163" i="3" s="1"/>
  <c r="I159" i="3"/>
  <c r="J159" i="3"/>
  <c r="G159" i="3"/>
  <c r="H159" i="3"/>
  <c r="K159" i="3" s="1"/>
  <c r="I155" i="3"/>
  <c r="J155" i="3"/>
  <c r="G155" i="3"/>
  <c r="H155" i="3"/>
  <c r="K155" i="3" s="1"/>
  <c r="I151" i="3"/>
  <c r="J151" i="3"/>
  <c r="G151" i="3"/>
  <c r="H151" i="3"/>
  <c r="K151" i="3" s="1"/>
  <c r="I147" i="3"/>
  <c r="J147" i="3"/>
  <c r="G147" i="3"/>
  <c r="H147" i="3"/>
  <c r="K147" i="3" s="1"/>
  <c r="I143" i="3"/>
  <c r="J143" i="3"/>
  <c r="G143" i="3"/>
  <c r="H143" i="3"/>
  <c r="K143" i="3" s="1"/>
  <c r="J139" i="3"/>
  <c r="I139" i="3"/>
  <c r="G139" i="3"/>
  <c r="H139" i="3"/>
  <c r="K139" i="3" s="1"/>
  <c r="I135" i="3"/>
  <c r="J135" i="3"/>
  <c r="G135" i="3"/>
  <c r="H135" i="3"/>
  <c r="K135" i="3" s="1"/>
  <c r="J59" i="3"/>
  <c r="I59" i="3"/>
  <c r="G59" i="3"/>
  <c r="H59" i="3"/>
  <c r="K59" i="3" s="1"/>
  <c r="I55" i="3"/>
  <c r="J55" i="3"/>
  <c r="G55" i="3"/>
  <c r="H55" i="3"/>
  <c r="K55" i="3" s="1"/>
  <c r="I46" i="3"/>
  <c r="J46" i="3"/>
  <c r="G46" i="3"/>
  <c r="H46" i="3"/>
  <c r="K46" i="3" s="1"/>
  <c r="I40" i="3"/>
  <c r="J40" i="3"/>
  <c r="G40" i="3"/>
  <c r="H40" i="3"/>
  <c r="K40" i="3" s="1"/>
  <c r="I32" i="3"/>
  <c r="J32" i="3"/>
  <c r="G32" i="3"/>
  <c r="H32" i="3"/>
  <c r="K32" i="3" s="1"/>
  <c r="I19" i="3"/>
  <c r="J19" i="3"/>
  <c r="G19" i="3"/>
  <c r="H19" i="3"/>
  <c r="K19" i="3" s="1"/>
  <c r="J12" i="3"/>
  <c r="I12" i="3"/>
  <c r="G12" i="3"/>
  <c r="H12" i="3"/>
  <c r="K12" i="3" s="1"/>
  <c r="H2" i="3"/>
  <c r="I120" i="3"/>
  <c r="J120" i="3"/>
  <c r="G120" i="3"/>
  <c r="H120" i="3"/>
  <c r="K120" i="3" s="1"/>
  <c r="I100" i="3"/>
  <c r="J100" i="3"/>
  <c r="G100" i="3"/>
  <c r="H100" i="3"/>
  <c r="K100" i="3" s="1"/>
  <c r="I84" i="3"/>
  <c r="J84" i="3"/>
  <c r="G84" i="3"/>
  <c r="H84" i="3"/>
  <c r="K84" i="3" s="1"/>
  <c r="I72" i="3"/>
  <c r="J72" i="3"/>
  <c r="G72" i="3"/>
  <c r="H72" i="3"/>
  <c r="K72" i="3" s="1"/>
  <c r="I64" i="3"/>
  <c r="J64" i="3"/>
  <c r="G64" i="3"/>
  <c r="H64" i="3"/>
  <c r="K64" i="3" s="1"/>
  <c r="I37" i="3"/>
  <c r="J37" i="3"/>
  <c r="H37" i="3"/>
  <c r="K37" i="3" s="1"/>
  <c r="G37" i="3"/>
  <c r="I18" i="3"/>
  <c r="J18" i="3"/>
  <c r="G18" i="3"/>
  <c r="H18" i="3"/>
  <c r="K18" i="3" s="1"/>
  <c r="I257" i="3"/>
  <c r="J257" i="3"/>
  <c r="H257" i="3"/>
  <c r="K257" i="3" s="1"/>
  <c r="G257" i="3"/>
  <c r="I249" i="3"/>
  <c r="J249" i="3"/>
  <c r="H249" i="3"/>
  <c r="K249" i="3" s="1"/>
  <c r="G249" i="3"/>
  <c r="I241" i="3"/>
  <c r="J241" i="3"/>
  <c r="H241" i="3"/>
  <c r="K241" i="3" s="1"/>
  <c r="G241" i="3"/>
  <c r="I233" i="3"/>
  <c r="J233" i="3"/>
  <c r="H233" i="3"/>
  <c r="K233" i="3" s="1"/>
  <c r="G233" i="3"/>
  <c r="I225" i="3"/>
  <c r="J225" i="3"/>
  <c r="H225" i="3"/>
  <c r="K225" i="3" s="1"/>
  <c r="G225" i="3"/>
  <c r="I197" i="3"/>
  <c r="J197" i="3"/>
  <c r="G197" i="3"/>
  <c r="H197" i="3"/>
  <c r="K197" i="3" s="1"/>
  <c r="I130" i="3"/>
  <c r="J130" i="3"/>
  <c r="G130" i="3"/>
  <c r="H130" i="3"/>
  <c r="K130" i="3" s="1"/>
  <c r="I119" i="3"/>
  <c r="J119" i="3"/>
  <c r="G119" i="3"/>
  <c r="H119" i="3"/>
  <c r="K119" i="3" s="1"/>
  <c r="I107" i="3"/>
  <c r="J107" i="3"/>
  <c r="G107" i="3"/>
  <c r="H107" i="3"/>
  <c r="K107" i="3" s="1"/>
  <c r="I95" i="3"/>
  <c r="J95" i="3"/>
  <c r="G95" i="3"/>
  <c r="H95" i="3"/>
  <c r="K95" i="3" s="1"/>
  <c r="I87" i="3"/>
  <c r="J87" i="3"/>
  <c r="G87" i="3"/>
  <c r="H87" i="3"/>
  <c r="K87" i="3" s="1"/>
  <c r="I75" i="3"/>
  <c r="J75" i="3"/>
  <c r="G75" i="3"/>
  <c r="H75" i="3"/>
  <c r="K75" i="3" s="1"/>
  <c r="I71" i="3"/>
  <c r="J71" i="3"/>
  <c r="G71" i="3"/>
  <c r="H71" i="3"/>
  <c r="K71" i="3" s="1"/>
  <c r="I67" i="3"/>
  <c r="J67" i="3"/>
  <c r="G67" i="3"/>
  <c r="H67" i="3"/>
  <c r="K67" i="3" s="1"/>
  <c r="I63" i="3"/>
  <c r="J63" i="3"/>
  <c r="H63" i="3"/>
  <c r="K63" i="3" s="1"/>
  <c r="G63" i="3"/>
  <c r="I51" i="3"/>
  <c r="J51" i="3"/>
  <c r="H51" i="3"/>
  <c r="K51" i="3" s="1"/>
  <c r="G51" i="3"/>
  <c r="J44" i="3"/>
  <c r="I44" i="3"/>
  <c r="G44" i="3"/>
  <c r="H44" i="3"/>
  <c r="K44" i="3" s="1"/>
  <c r="I34" i="3"/>
  <c r="J34" i="3"/>
  <c r="G34" i="3"/>
  <c r="H34" i="3"/>
  <c r="K34" i="3" s="1"/>
  <c r="I27" i="3"/>
  <c r="J27" i="3"/>
  <c r="G27" i="3"/>
  <c r="H27" i="3"/>
  <c r="K27" i="3" s="1"/>
  <c r="I23" i="3"/>
  <c r="J23" i="3"/>
  <c r="G23" i="3"/>
  <c r="H23" i="3"/>
  <c r="K23" i="3" s="1"/>
  <c r="I15" i="3"/>
  <c r="J15" i="3"/>
  <c r="G15" i="3"/>
  <c r="H15" i="3"/>
  <c r="K15" i="3" s="1"/>
  <c r="I6" i="3"/>
  <c r="J6" i="3"/>
  <c r="G6" i="3"/>
  <c r="H6" i="3"/>
  <c r="K6" i="3" s="1"/>
  <c r="J256" i="3"/>
  <c r="I256" i="3"/>
  <c r="G256" i="3"/>
  <c r="H256" i="3"/>
  <c r="K256" i="3" s="1"/>
  <c r="I252" i="3"/>
  <c r="J252" i="3"/>
  <c r="H252" i="3"/>
  <c r="K252" i="3" s="1"/>
  <c r="G252" i="3"/>
  <c r="J248" i="3"/>
  <c r="I248" i="3"/>
  <c r="G248" i="3"/>
  <c r="H248" i="3"/>
  <c r="K248" i="3" s="1"/>
  <c r="J244" i="3"/>
  <c r="I244" i="3"/>
  <c r="H244" i="3"/>
  <c r="K244" i="3" s="1"/>
  <c r="G244" i="3"/>
  <c r="I112" i="3"/>
  <c r="J112" i="3"/>
  <c r="G112" i="3"/>
  <c r="H112" i="3"/>
  <c r="K112" i="3" s="1"/>
  <c r="J92" i="3"/>
  <c r="I92" i="3"/>
  <c r="G92" i="3"/>
  <c r="H92" i="3"/>
  <c r="K92" i="3" s="1"/>
  <c r="I205" i="3"/>
  <c r="J205" i="3"/>
  <c r="G205" i="3"/>
  <c r="H205" i="3"/>
  <c r="K205" i="3" s="1"/>
  <c r="I123" i="3"/>
  <c r="J123" i="3"/>
  <c r="H123" i="3"/>
  <c r="K123" i="3" s="1"/>
  <c r="G123" i="3"/>
  <c r="I111" i="3"/>
  <c r="J111" i="3"/>
  <c r="G111" i="3"/>
  <c r="H111" i="3"/>
  <c r="K111" i="3" s="1"/>
  <c r="I99" i="3"/>
  <c r="J99" i="3"/>
  <c r="G99" i="3"/>
  <c r="H99" i="3"/>
  <c r="K99" i="3" s="1"/>
  <c r="I91" i="3"/>
  <c r="J91" i="3"/>
  <c r="H91" i="3"/>
  <c r="K91" i="3" s="1"/>
  <c r="G91" i="3"/>
  <c r="I79" i="3"/>
  <c r="J79" i="3"/>
  <c r="G79" i="3"/>
  <c r="H79" i="3"/>
  <c r="K79" i="3" s="1"/>
  <c r="I133" i="3"/>
  <c r="J133" i="3"/>
  <c r="G133" i="3"/>
  <c r="H133" i="3"/>
  <c r="K133" i="3" s="1"/>
  <c r="J126" i="3"/>
  <c r="I126" i="3"/>
  <c r="G126" i="3"/>
  <c r="H126" i="3"/>
  <c r="K126" i="3" s="1"/>
  <c r="I118" i="3"/>
  <c r="J118" i="3"/>
  <c r="G118" i="3"/>
  <c r="H118" i="3"/>
  <c r="K118" i="3" s="1"/>
  <c r="J110" i="3"/>
  <c r="I110" i="3"/>
  <c r="G110" i="3"/>
  <c r="H110" i="3"/>
  <c r="K110" i="3" s="1"/>
  <c r="I102" i="3"/>
  <c r="J102" i="3"/>
  <c r="G102" i="3"/>
  <c r="H102" i="3"/>
  <c r="K102" i="3" s="1"/>
  <c r="J94" i="3"/>
  <c r="I94" i="3"/>
  <c r="G94" i="3"/>
  <c r="H94" i="3"/>
  <c r="K94" i="3" s="1"/>
  <c r="I86" i="3"/>
  <c r="J86" i="3"/>
  <c r="G86" i="3"/>
  <c r="H86" i="3"/>
  <c r="K86" i="3" s="1"/>
  <c r="J78" i="3"/>
  <c r="I78" i="3"/>
  <c r="G78" i="3"/>
  <c r="H78" i="3"/>
  <c r="K78" i="3" s="1"/>
  <c r="J66" i="3"/>
  <c r="I66" i="3"/>
  <c r="G66" i="3"/>
  <c r="H66" i="3"/>
  <c r="K66" i="3" s="1"/>
  <c r="I50" i="3"/>
  <c r="J50" i="3"/>
  <c r="G50" i="3"/>
  <c r="H50" i="3"/>
  <c r="K50" i="3" s="1"/>
  <c r="I33" i="3"/>
  <c r="J33" i="3"/>
  <c r="H33" i="3"/>
  <c r="K33" i="3" s="1"/>
  <c r="G33" i="3"/>
  <c r="I26" i="3"/>
  <c r="J26" i="3"/>
  <c r="G26" i="3"/>
  <c r="H26" i="3"/>
  <c r="K26" i="3" s="1"/>
  <c r="I13" i="3"/>
  <c r="J13" i="3"/>
  <c r="H13" i="3"/>
  <c r="K13" i="3" s="1"/>
  <c r="G13" i="3"/>
  <c r="I255" i="3"/>
  <c r="J255" i="3"/>
  <c r="H255" i="3"/>
  <c r="K255" i="3" s="1"/>
  <c r="G255" i="3"/>
  <c r="I247" i="3"/>
  <c r="J247" i="3"/>
  <c r="H247" i="3"/>
  <c r="K247" i="3" s="1"/>
  <c r="G247" i="3"/>
  <c r="I239" i="3"/>
  <c r="J239" i="3"/>
  <c r="H239" i="3"/>
  <c r="K239" i="3" s="1"/>
  <c r="G239" i="3"/>
  <c r="I231" i="3"/>
  <c r="J231" i="3"/>
  <c r="H231" i="3"/>
  <c r="K231" i="3" s="1"/>
  <c r="G231" i="3"/>
  <c r="I223" i="3"/>
  <c r="J223" i="3"/>
  <c r="H223" i="3"/>
  <c r="K223" i="3" s="1"/>
  <c r="G223" i="3"/>
  <c r="I215" i="3"/>
  <c r="J215" i="3"/>
  <c r="H215" i="3"/>
  <c r="K215" i="3" s="1"/>
  <c r="G215" i="3"/>
  <c r="I207" i="3"/>
  <c r="J207" i="3"/>
  <c r="G207" i="3"/>
  <c r="H207" i="3"/>
  <c r="K207" i="3" s="1"/>
  <c r="I199" i="3"/>
  <c r="J199" i="3"/>
  <c r="G199" i="3"/>
  <c r="H199" i="3"/>
  <c r="K199" i="3" s="1"/>
  <c r="I191" i="3"/>
  <c r="J191" i="3"/>
  <c r="G191" i="3"/>
  <c r="H191" i="3"/>
  <c r="K191" i="3" s="1"/>
  <c r="I185" i="3"/>
  <c r="J185" i="3"/>
  <c r="G185" i="3"/>
  <c r="H185" i="3"/>
  <c r="K185" i="3" s="1"/>
  <c r="I181" i="3"/>
  <c r="J181" i="3"/>
  <c r="G181" i="3"/>
  <c r="H181" i="3"/>
  <c r="K181" i="3" s="1"/>
  <c r="I173" i="3"/>
  <c r="J173" i="3"/>
  <c r="G173" i="3"/>
  <c r="H173" i="3"/>
  <c r="K173" i="3" s="1"/>
  <c r="I169" i="3"/>
  <c r="J169" i="3"/>
  <c r="G169" i="3"/>
  <c r="H169" i="3"/>
  <c r="K169" i="3" s="1"/>
  <c r="I165" i="3"/>
  <c r="J165" i="3"/>
  <c r="G165" i="3"/>
  <c r="H165" i="3"/>
  <c r="K165" i="3" s="1"/>
  <c r="I161" i="3"/>
  <c r="J161" i="3"/>
  <c r="G161" i="3"/>
  <c r="H161" i="3"/>
  <c r="K161" i="3" s="1"/>
  <c r="I157" i="3"/>
  <c r="J157" i="3"/>
  <c r="G157" i="3"/>
  <c r="H157" i="3"/>
  <c r="K157" i="3" s="1"/>
  <c r="I153" i="3"/>
  <c r="J153" i="3"/>
  <c r="G153" i="3"/>
  <c r="H153" i="3"/>
  <c r="K153" i="3" s="1"/>
  <c r="I149" i="3"/>
  <c r="J149" i="3"/>
  <c r="G149" i="3"/>
  <c r="H149" i="3"/>
  <c r="K149" i="3" s="1"/>
  <c r="J145" i="3"/>
  <c r="I145" i="3"/>
  <c r="G145" i="3"/>
  <c r="H145" i="3"/>
  <c r="K145" i="3" s="1"/>
  <c r="J141" i="3"/>
  <c r="I141" i="3"/>
  <c r="G141" i="3"/>
  <c r="H141" i="3"/>
  <c r="K141" i="3" s="1"/>
  <c r="J137" i="3"/>
  <c r="I137" i="3"/>
  <c r="G137" i="3"/>
  <c r="H137" i="3"/>
  <c r="K137" i="3" s="1"/>
  <c r="J61" i="3"/>
  <c r="I61" i="3"/>
  <c r="G61" i="3"/>
  <c r="H61" i="3"/>
  <c r="K61" i="3" s="1"/>
  <c r="I57" i="3"/>
  <c r="J57" i="3"/>
  <c r="G57" i="3"/>
  <c r="H57" i="3"/>
  <c r="K57" i="3" s="1"/>
  <c r="I52" i="3"/>
  <c r="J52" i="3"/>
  <c r="G52" i="3"/>
  <c r="H52" i="3"/>
  <c r="K52" i="3" s="1"/>
  <c r="I42" i="3"/>
  <c r="J42" i="3"/>
  <c r="G42" i="3"/>
  <c r="H42" i="3"/>
  <c r="K42" i="3" s="1"/>
  <c r="J36" i="3"/>
  <c r="I36" i="3"/>
  <c r="G36" i="3"/>
  <c r="H36" i="3"/>
  <c r="K36" i="3" s="1"/>
  <c r="J28" i="3"/>
  <c r="I28" i="3"/>
  <c r="G28" i="3"/>
  <c r="H28" i="3"/>
  <c r="K28" i="3" s="1"/>
  <c r="J16" i="3"/>
  <c r="I16" i="3"/>
  <c r="G16" i="3"/>
  <c r="H16" i="3"/>
  <c r="K16" i="3" s="1"/>
  <c r="I8" i="3"/>
  <c r="J8" i="3"/>
  <c r="G8" i="3"/>
  <c r="H8" i="3"/>
  <c r="K8" i="3" s="1"/>
  <c r="J240" i="3"/>
  <c r="I240" i="3"/>
  <c r="G240" i="3"/>
  <c r="H240" i="3"/>
  <c r="K240" i="3" s="1"/>
  <c r="I236" i="3"/>
  <c r="J236" i="3"/>
  <c r="H236" i="3"/>
  <c r="K236" i="3" s="1"/>
  <c r="G236" i="3"/>
  <c r="J232" i="3"/>
  <c r="I232" i="3"/>
  <c r="G232" i="3"/>
  <c r="H232" i="3"/>
  <c r="K232" i="3" s="1"/>
  <c r="J228" i="3"/>
  <c r="I228" i="3"/>
  <c r="H228" i="3"/>
  <c r="K228" i="3" s="1"/>
  <c r="G228" i="3"/>
  <c r="J224" i="3"/>
  <c r="I224" i="3"/>
  <c r="G224" i="3"/>
  <c r="H224" i="3"/>
  <c r="K224" i="3" s="1"/>
  <c r="I220" i="3"/>
  <c r="J220" i="3"/>
  <c r="H220" i="3"/>
  <c r="K220" i="3" s="1"/>
  <c r="G220" i="3"/>
  <c r="J216" i="3"/>
  <c r="I216" i="3"/>
  <c r="G216" i="3"/>
  <c r="H216" i="3"/>
  <c r="K216" i="3" s="1"/>
  <c r="J212" i="3"/>
  <c r="I212" i="3"/>
  <c r="H212" i="3"/>
  <c r="K212" i="3" s="1"/>
  <c r="G212" i="3"/>
  <c r="J208" i="3"/>
  <c r="I208" i="3"/>
  <c r="G208" i="3"/>
  <c r="H208" i="3"/>
  <c r="K208" i="3" s="1"/>
  <c r="I204" i="3"/>
  <c r="J204" i="3"/>
  <c r="G204" i="3"/>
  <c r="H204" i="3"/>
  <c r="K204" i="3" s="1"/>
  <c r="J200" i="3"/>
  <c r="I200" i="3"/>
  <c r="G200" i="3"/>
  <c r="H200" i="3"/>
  <c r="K200" i="3" s="1"/>
  <c r="J196" i="3"/>
  <c r="I196" i="3"/>
  <c r="G196" i="3"/>
  <c r="H196" i="3"/>
  <c r="K196" i="3" s="1"/>
  <c r="J192" i="3"/>
  <c r="I192" i="3"/>
  <c r="G192" i="3"/>
  <c r="H192" i="3"/>
  <c r="K192" i="3" s="1"/>
  <c r="J186" i="3"/>
  <c r="I186" i="3"/>
  <c r="H186" i="3"/>
  <c r="K186" i="3" s="1"/>
  <c r="G186" i="3"/>
  <c r="J182" i="3"/>
  <c r="I182" i="3"/>
  <c r="G182" i="3"/>
  <c r="H182" i="3"/>
  <c r="K182" i="3" s="1"/>
  <c r="J178" i="3"/>
  <c r="I178" i="3"/>
  <c r="G178" i="3"/>
  <c r="H178" i="3"/>
  <c r="K178" i="3" s="1"/>
  <c r="J174" i="3"/>
  <c r="I174" i="3"/>
  <c r="G174" i="3"/>
  <c r="H174" i="3"/>
  <c r="K174" i="3" s="1"/>
  <c r="J170" i="3"/>
  <c r="I170" i="3"/>
  <c r="G170" i="3"/>
  <c r="H170" i="3"/>
  <c r="K170" i="3" s="1"/>
  <c r="J166" i="3"/>
  <c r="I166" i="3"/>
  <c r="G166" i="3"/>
  <c r="H166" i="3"/>
  <c r="K166" i="3" s="1"/>
  <c r="J162" i="3"/>
  <c r="I162" i="3"/>
  <c r="G162" i="3"/>
  <c r="H162" i="3"/>
  <c r="K162" i="3" s="1"/>
  <c r="J158" i="3"/>
  <c r="I158" i="3"/>
  <c r="G158" i="3"/>
  <c r="H158" i="3"/>
  <c r="K158" i="3" s="1"/>
  <c r="J154" i="3"/>
  <c r="I154" i="3"/>
  <c r="H154" i="3"/>
  <c r="K154" i="3" s="1"/>
  <c r="G154" i="3"/>
  <c r="I150" i="3"/>
  <c r="J150" i="3"/>
  <c r="G150" i="3"/>
  <c r="H150" i="3"/>
  <c r="K150" i="3" s="1"/>
  <c r="I146" i="3"/>
  <c r="J146" i="3"/>
  <c r="G146" i="3"/>
  <c r="H146" i="3"/>
  <c r="K146" i="3" s="1"/>
  <c r="I142" i="3"/>
  <c r="J142" i="3"/>
  <c r="G142" i="3"/>
  <c r="H142" i="3"/>
  <c r="K142" i="3" s="1"/>
  <c r="I138" i="3"/>
  <c r="J138" i="3"/>
  <c r="G138" i="3"/>
  <c r="H138" i="3"/>
  <c r="K138" i="3" s="1"/>
  <c r="I58" i="3"/>
  <c r="J58" i="3"/>
  <c r="H58" i="3"/>
  <c r="K58" i="3" s="1"/>
  <c r="G58" i="3"/>
  <c r="I53" i="3"/>
  <c r="J53" i="3"/>
  <c r="G53" i="3"/>
  <c r="H53" i="3"/>
  <c r="K53" i="3" s="1"/>
  <c r="I45" i="3"/>
  <c r="J45" i="3"/>
  <c r="H45" i="3"/>
  <c r="K45" i="3" s="1"/>
  <c r="G45" i="3"/>
  <c r="I39" i="3"/>
  <c r="J39" i="3"/>
  <c r="G39" i="3"/>
  <c r="H39" i="3"/>
  <c r="K39" i="3" s="1"/>
  <c r="I29" i="3"/>
  <c r="J29" i="3"/>
  <c r="H29" i="3"/>
  <c r="K29" i="3" s="1"/>
  <c r="G29" i="3"/>
  <c r="I17" i="3"/>
  <c r="J17" i="3"/>
  <c r="H17" i="3"/>
  <c r="K17" i="3" s="1"/>
  <c r="G17" i="3"/>
  <c r="I9" i="3"/>
  <c r="J9" i="3"/>
  <c r="H9" i="3"/>
  <c r="K9" i="3" s="1"/>
  <c r="G9" i="3"/>
  <c r="A259" i="3"/>
  <c r="A516" i="3"/>
  <c r="A774" i="3"/>
  <c r="A260" i="3"/>
  <c r="A517" i="3"/>
  <c r="A775" i="3"/>
  <c r="A261" i="3"/>
  <c r="A518" i="3"/>
  <c r="A776" i="3"/>
  <c r="A262" i="3"/>
  <c r="A519" i="3"/>
  <c r="A777" i="3"/>
  <c r="A263" i="3"/>
  <c r="A520" i="3"/>
  <c r="A778" i="3"/>
  <c r="A264" i="3"/>
  <c r="A521" i="3"/>
  <c r="A779" i="3"/>
  <c r="A265" i="3"/>
  <c r="A522" i="3"/>
  <c r="A780" i="3"/>
  <c r="A266" i="3"/>
  <c r="A523" i="3"/>
  <c r="A781" i="3"/>
  <c r="A267" i="3"/>
  <c r="A524" i="3"/>
  <c r="A782" i="3"/>
  <c r="A268" i="3"/>
  <c r="A525" i="3"/>
  <c r="A783" i="3"/>
  <c r="A269" i="3"/>
  <c r="A526" i="3"/>
  <c r="A784" i="3"/>
  <c r="A270" i="3"/>
  <c r="A527" i="3"/>
  <c r="A785" i="3"/>
  <c r="A271" i="3"/>
  <c r="A528" i="3"/>
  <c r="A786" i="3"/>
  <c r="A272" i="3"/>
  <c r="A529" i="3"/>
  <c r="A787" i="3"/>
  <c r="A273" i="3"/>
  <c r="A530" i="3"/>
  <c r="A788" i="3"/>
  <c r="A274" i="3"/>
  <c r="A531" i="3"/>
  <c r="A789" i="3"/>
  <c r="A275" i="3"/>
  <c r="A532" i="3"/>
  <c r="A790" i="3"/>
  <c r="A276" i="3"/>
  <c r="A533" i="3"/>
  <c r="A791" i="3"/>
  <c r="A277" i="3"/>
  <c r="A534" i="3"/>
  <c r="A792" i="3"/>
  <c r="A278" i="3"/>
  <c r="A535" i="3"/>
  <c r="A793" i="3"/>
  <c r="A279" i="3"/>
  <c r="A536" i="3"/>
  <c r="A794" i="3"/>
  <c r="A280" i="3"/>
  <c r="A537" i="3"/>
  <c r="A795" i="3"/>
  <c r="A281" i="3"/>
  <c r="A538" i="3"/>
  <c r="A796" i="3"/>
  <c r="A282" i="3"/>
  <c r="A539" i="3"/>
  <c r="A797" i="3"/>
  <c r="A283" i="3"/>
  <c r="A540" i="3"/>
  <c r="A798" i="3"/>
  <c r="A284" i="3"/>
  <c r="A541" i="3"/>
  <c r="A799" i="3"/>
  <c r="A285" i="3"/>
  <c r="A542" i="3"/>
  <c r="A800" i="3"/>
  <c r="A286" i="3"/>
  <c r="A543" i="3"/>
  <c r="A801" i="3"/>
  <c r="A287" i="3"/>
  <c r="A544" i="3"/>
  <c r="A802" i="3"/>
  <c r="A288" i="3"/>
  <c r="A545" i="3"/>
  <c r="A803" i="3"/>
  <c r="A289" i="3"/>
  <c r="A546" i="3"/>
  <c r="A804" i="3"/>
  <c r="A290" i="3"/>
  <c r="A547" i="3"/>
  <c r="A805" i="3"/>
  <c r="A291" i="3"/>
  <c r="A548" i="3"/>
  <c r="A806" i="3"/>
  <c r="A292" i="3"/>
  <c r="A549" i="3"/>
  <c r="A807" i="3"/>
  <c r="A293" i="3"/>
  <c r="A550" i="3"/>
  <c r="A808" i="3"/>
  <c r="A294" i="3"/>
  <c r="A551" i="3"/>
  <c r="A809" i="3"/>
  <c r="A295" i="3"/>
  <c r="A552" i="3"/>
  <c r="A810" i="3"/>
  <c r="A296" i="3"/>
  <c r="A553" i="3"/>
  <c r="A811" i="3"/>
  <c r="A297" i="3"/>
  <c r="A554" i="3"/>
  <c r="A812" i="3"/>
  <c r="A298" i="3"/>
  <c r="A555" i="3"/>
  <c r="A813" i="3"/>
  <c r="A299" i="3"/>
  <c r="A556" i="3"/>
  <c r="A814" i="3"/>
  <c r="A300" i="3"/>
  <c r="A557" i="3"/>
  <c r="A815" i="3"/>
  <c r="A301" i="3"/>
  <c r="A558" i="3"/>
  <c r="A816" i="3"/>
  <c r="A302" i="3"/>
  <c r="A559" i="3"/>
  <c r="A817" i="3"/>
  <c r="A303" i="3"/>
  <c r="A560" i="3"/>
  <c r="A818" i="3"/>
  <c r="A304" i="3"/>
  <c r="A561" i="3"/>
  <c r="A819" i="3"/>
  <c r="A305" i="3"/>
  <c r="A562" i="3"/>
  <c r="A820" i="3"/>
  <c r="A306" i="3"/>
  <c r="A563" i="3"/>
  <c r="A821" i="3"/>
  <c r="A307" i="3"/>
  <c r="A564" i="3"/>
  <c r="A822" i="3"/>
  <c r="A308" i="3"/>
  <c r="A565" i="3"/>
  <c r="A823" i="3"/>
  <c r="A309" i="3"/>
  <c r="A566" i="3"/>
  <c r="A824" i="3"/>
  <c r="A310" i="3"/>
  <c r="A567" i="3"/>
  <c r="A825" i="3"/>
  <c r="A311" i="3"/>
  <c r="A568" i="3"/>
  <c r="A826" i="3"/>
  <c r="A312" i="3"/>
  <c r="A569" i="3"/>
  <c r="A827" i="3"/>
  <c r="A313" i="3"/>
  <c r="A570" i="3"/>
  <c r="A828" i="3"/>
  <c r="A314" i="3"/>
  <c r="A571" i="3"/>
  <c r="A829" i="3"/>
  <c r="A315" i="3"/>
  <c r="A572" i="3"/>
  <c r="A830" i="3"/>
  <c r="A316" i="3"/>
  <c r="A573" i="3"/>
  <c r="A831" i="3"/>
  <c r="A317" i="3"/>
  <c r="A574" i="3"/>
  <c r="A832" i="3"/>
  <c r="A318" i="3"/>
  <c r="A575" i="3"/>
  <c r="A833" i="3"/>
  <c r="A319" i="3"/>
  <c r="A576" i="3"/>
  <c r="A834" i="3"/>
  <c r="A320" i="3"/>
  <c r="A577" i="3"/>
  <c r="A835" i="3"/>
  <c r="A321" i="3"/>
  <c r="A578" i="3"/>
  <c r="A836" i="3"/>
  <c r="A322" i="3"/>
  <c r="A579" i="3"/>
  <c r="A837" i="3"/>
  <c r="A323" i="3"/>
  <c r="A580" i="3"/>
  <c r="A838" i="3"/>
  <c r="A324" i="3"/>
  <c r="A581" i="3"/>
  <c r="A839" i="3"/>
  <c r="A325" i="3"/>
  <c r="A582" i="3"/>
  <c r="A840" i="3"/>
  <c r="A326" i="3"/>
  <c r="A583" i="3"/>
  <c r="A841" i="3"/>
  <c r="A327" i="3"/>
  <c r="A584" i="3"/>
  <c r="A842" i="3"/>
  <c r="A328" i="3"/>
  <c r="A585" i="3"/>
  <c r="A843" i="3"/>
  <c r="A329" i="3"/>
  <c r="A586" i="3"/>
  <c r="A844" i="3"/>
  <c r="A330" i="3"/>
  <c r="A587" i="3"/>
  <c r="A845" i="3"/>
  <c r="A331" i="3"/>
  <c r="A588" i="3"/>
  <c r="A846" i="3"/>
  <c r="A332" i="3"/>
  <c r="A589" i="3"/>
  <c r="A847" i="3"/>
  <c r="A333" i="3"/>
  <c r="A590" i="3"/>
  <c r="A848" i="3"/>
  <c r="A334" i="3"/>
  <c r="A591" i="3"/>
  <c r="A849" i="3"/>
  <c r="A335" i="3"/>
  <c r="A592" i="3"/>
  <c r="A850" i="3"/>
  <c r="A336" i="3"/>
  <c r="A593" i="3"/>
  <c r="A851" i="3"/>
  <c r="A337" i="3"/>
  <c r="A594" i="3"/>
  <c r="A852" i="3"/>
  <c r="A338" i="3"/>
  <c r="A595" i="3"/>
  <c r="A853" i="3"/>
  <c r="A339" i="3"/>
  <c r="A596" i="3"/>
  <c r="A854" i="3"/>
  <c r="A340" i="3"/>
  <c r="A597" i="3"/>
  <c r="A855" i="3"/>
  <c r="A341" i="3"/>
  <c r="A598" i="3"/>
  <c r="A856" i="3"/>
  <c r="A342" i="3"/>
  <c r="A599" i="3"/>
  <c r="A857" i="3"/>
  <c r="A343" i="3"/>
  <c r="A600" i="3"/>
  <c r="A858" i="3"/>
  <c r="A344" i="3"/>
  <c r="A601" i="3"/>
  <c r="A859" i="3"/>
  <c r="A345" i="3"/>
  <c r="A602" i="3"/>
  <c r="A860" i="3"/>
  <c r="A346" i="3"/>
  <c r="A603" i="3"/>
  <c r="A861" i="3"/>
  <c r="A347" i="3"/>
  <c r="A604" i="3"/>
  <c r="A862" i="3"/>
  <c r="A348" i="3"/>
  <c r="A605" i="3"/>
  <c r="A863" i="3"/>
  <c r="A349" i="3"/>
  <c r="A606" i="3"/>
  <c r="A864" i="3"/>
  <c r="A350" i="3"/>
  <c r="A607" i="3"/>
  <c r="A865" i="3"/>
  <c r="A351" i="3"/>
  <c r="A608" i="3"/>
  <c r="A866" i="3"/>
  <c r="A352" i="3"/>
  <c r="A609" i="3"/>
  <c r="A867" i="3"/>
  <c r="A353" i="3"/>
  <c r="A610" i="3"/>
  <c r="A868" i="3"/>
  <c r="A354" i="3"/>
  <c r="A611" i="3"/>
  <c r="A869" i="3"/>
  <c r="A355" i="3"/>
  <c r="A612" i="3"/>
  <c r="A870" i="3"/>
  <c r="A356" i="3"/>
  <c r="A613" i="3"/>
  <c r="A871" i="3"/>
  <c r="A357" i="3"/>
  <c r="A614" i="3"/>
  <c r="A872" i="3"/>
  <c r="A358" i="3"/>
  <c r="A615" i="3"/>
  <c r="A873" i="3"/>
  <c r="A359" i="3"/>
  <c r="A616" i="3"/>
  <c r="A874" i="3"/>
  <c r="A360" i="3"/>
  <c r="A617" i="3"/>
  <c r="A875" i="3"/>
  <c r="A361" i="3"/>
  <c r="A618" i="3"/>
  <c r="A876" i="3"/>
  <c r="A362" i="3"/>
  <c r="A619" i="3"/>
  <c r="A877" i="3"/>
  <c r="A363" i="3"/>
  <c r="A620" i="3"/>
  <c r="A878" i="3"/>
  <c r="A364" i="3"/>
  <c r="A621" i="3"/>
  <c r="A879" i="3"/>
  <c r="A365" i="3"/>
  <c r="A622" i="3"/>
  <c r="A880" i="3"/>
  <c r="A366" i="3"/>
  <c r="A623" i="3"/>
  <c r="A881" i="3"/>
  <c r="A367" i="3"/>
  <c r="A624" i="3"/>
  <c r="A882" i="3"/>
  <c r="A368" i="3"/>
  <c r="A625" i="3"/>
  <c r="A883" i="3"/>
  <c r="A369" i="3"/>
  <c r="A626" i="3"/>
  <c r="A884" i="3"/>
  <c r="A370" i="3"/>
  <c r="A627" i="3"/>
  <c r="A885" i="3"/>
  <c r="A371" i="3"/>
  <c r="A628" i="3"/>
  <c r="A886" i="3"/>
  <c r="A372" i="3"/>
  <c r="A629" i="3"/>
  <c r="A887" i="3"/>
  <c r="A373" i="3"/>
  <c r="A630" i="3"/>
  <c r="A888" i="3"/>
  <c r="A374" i="3"/>
  <c r="A631" i="3"/>
  <c r="A889" i="3"/>
  <c r="A375" i="3"/>
  <c r="A632" i="3"/>
  <c r="A890" i="3"/>
  <c r="A376" i="3"/>
  <c r="A633" i="3"/>
  <c r="A891" i="3"/>
  <c r="A377" i="3"/>
  <c r="A634" i="3"/>
  <c r="A892" i="3"/>
  <c r="A378" i="3"/>
  <c r="A635" i="3"/>
  <c r="A893" i="3"/>
  <c r="A379" i="3"/>
  <c r="A636" i="3"/>
  <c r="A894" i="3"/>
  <c r="A380" i="3"/>
  <c r="A637" i="3"/>
  <c r="A895" i="3"/>
  <c r="A381" i="3"/>
  <c r="A638" i="3"/>
  <c r="A896" i="3"/>
  <c r="A382" i="3"/>
  <c r="A639" i="3"/>
  <c r="A897" i="3"/>
  <c r="A383" i="3"/>
  <c r="A640" i="3"/>
  <c r="A898" i="3"/>
  <c r="A384" i="3"/>
  <c r="A641" i="3"/>
  <c r="A899" i="3"/>
  <c r="A385" i="3"/>
  <c r="A642" i="3"/>
  <c r="A900" i="3"/>
  <c r="A386" i="3"/>
  <c r="A643" i="3"/>
  <c r="A901" i="3"/>
  <c r="A387" i="3"/>
  <c r="A644" i="3"/>
  <c r="A902" i="3"/>
  <c r="A388" i="3"/>
  <c r="A645" i="3"/>
  <c r="A903" i="3"/>
  <c r="A389" i="3"/>
  <c r="A646" i="3"/>
  <c r="A904" i="3"/>
  <c r="A390" i="3"/>
  <c r="A647" i="3"/>
  <c r="A905" i="3"/>
  <c r="A391" i="3"/>
  <c r="A648" i="3"/>
  <c r="A906" i="3"/>
  <c r="A392" i="3"/>
  <c r="A649" i="3"/>
  <c r="A907" i="3"/>
  <c r="A393" i="3"/>
  <c r="A650" i="3"/>
  <c r="A908" i="3"/>
  <c r="A394" i="3"/>
  <c r="A651" i="3"/>
  <c r="A909" i="3"/>
  <c r="A395" i="3"/>
  <c r="A652" i="3"/>
  <c r="A910" i="3"/>
  <c r="A396" i="3"/>
  <c r="A653" i="3"/>
  <c r="A911" i="3"/>
  <c r="A397" i="3"/>
  <c r="A654" i="3"/>
  <c r="A912" i="3"/>
  <c r="A398" i="3"/>
  <c r="A655" i="3"/>
  <c r="A913" i="3"/>
  <c r="A399" i="3"/>
  <c r="A656" i="3"/>
  <c r="A914" i="3"/>
  <c r="A400" i="3"/>
  <c r="A657" i="3"/>
  <c r="A915" i="3"/>
  <c r="A401" i="3"/>
  <c r="A658" i="3"/>
  <c r="A916" i="3"/>
  <c r="A402" i="3"/>
  <c r="A659" i="3"/>
  <c r="A917" i="3"/>
  <c r="A403" i="3"/>
  <c r="A660" i="3"/>
  <c r="A918" i="3"/>
  <c r="A404" i="3"/>
  <c r="A661" i="3"/>
  <c r="A919" i="3"/>
  <c r="A405" i="3"/>
  <c r="A662" i="3"/>
  <c r="A920" i="3"/>
  <c r="A406" i="3"/>
  <c r="A663" i="3"/>
  <c r="A921" i="3"/>
  <c r="A407" i="3"/>
  <c r="A664" i="3"/>
  <c r="A922" i="3"/>
  <c r="A408" i="3"/>
  <c r="A665" i="3"/>
  <c r="A923" i="3"/>
  <c r="A409" i="3"/>
  <c r="A666" i="3"/>
  <c r="A924" i="3"/>
  <c r="A410" i="3"/>
  <c r="A667" i="3"/>
  <c r="A925" i="3"/>
  <c r="A411" i="3"/>
  <c r="A668" i="3"/>
  <c r="A926" i="3"/>
  <c r="A412" i="3"/>
  <c r="A669" i="3"/>
  <c r="A927" i="3"/>
  <c r="A413" i="3"/>
  <c r="A670" i="3"/>
  <c r="A928" i="3"/>
  <c r="A414" i="3"/>
  <c r="A671" i="3"/>
  <c r="A929" i="3"/>
  <c r="A415" i="3"/>
  <c r="A672" i="3"/>
  <c r="A930" i="3"/>
  <c r="A416" i="3"/>
  <c r="A673" i="3"/>
  <c r="A931" i="3"/>
  <c r="A417" i="3"/>
  <c r="A674" i="3"/>
  <c r="A932" i="3"/>
  <c r="A418" i="3"/>
  <c r="A675" i="3"/>
  <c r="A933" i="3"/>
  <c r="A419" i="3"/>
  <c r="A676" i="3"/>
  <c r="A934" i="3"/>
  <c r="A420" i="3"/>
  <c r="A677" i="3"/>
  <c r="A935" i="3"/>
  <c r="A421" i="3"/>
  <c r="A678" i="3"/>
  <c r="A936" i="3"/>
  <c r="A422" i="3"/>
  <c r="A679" i="3"/>
  <c r="A937" i="3"/>
  <c r="A423" i="3"/>
  <c r="A680" i="3"/>
  <c r="A938" i="3"/>
  <c r="A424" i="3"/>
  <c r="A681" i="3"/>
  <c r="A939" i="3"/>
  <c r="A425" i="3"/>
  <c r="A682" i="3"/>
  <c r="A940" i="3"/>
  <c r="A426" i="3"/>
  <c r="A683" i="3"/>
  <c r="A941" i="3"/>
  <c r="A427" i="3"/>
  <c r="A684" i="3"/>
  <c r="A942" i="3"/>
  <c r="A428" i="3"/>
  <c r="A685" i="3"/>
  <c r="A943" i="3"/>
  <c r="A429" i="3"/>
  <c r="A686" i="3"/>
  <c r="A944" i="3"/>
  <c r="A430" i="3"/>
  <c r="A687" i="3"/>
  <c r="A945" i="3"/>
  <c r="A431" i="3"/>
  <c r="A688" i="3"/>
  <c r="A946" i="3"/>
  <c r="A432" i="3"/>
  <c r="A689" i="3"/>
  <c r="A947" i="3"/>
  <c r="A433" i="3"/>
  <c r="A690" i="3"/>
  <c r="A948" i="3"/>
  <c r="A434" i="3"/>
  <c r="A691" i="3"/>
  <c r="A949" i="3"/>
  <c r="A435" i="3"/>
  <c r="A692" i="3"/>
  <c r="A950" i="3"/>
  <c r="A436" i="3"/>
  <c r="A693" i="3"/>
  <c r="A951" i="3"/>
  <c r="A437" i="3"/>
  <c r="A694" i="3"/>
  <c r="A952" i="3"/>
  <c r="A438" i="3"/>
  <c r="A695" i="3"/>
  <c r="A953" i="3"/>
  <c r="A439" i="3"/>
  <c r="A696" i="3"/>
  <c r="A954" i="3"/>
  <c r="A440" i="3"/>
  <c r="A697" i="3"/>
  <c r="A955" i="3"/>
  <c r="A441" i="3"/>
  <c r="A698" i="3"/>
  <c r="A956" i="3"/>
  <c r="A442" i="3"/>
  <c r="A699" i="3"/>
  <c r="A957" i="3"/>
  <c r="A443" i="3"/>
  <c r="A700" i="3"/>
  <c r="A958" i="3"/>
  <c r="A444" i="3"/>
  <c r="A701" i="3"/>
  <c r="A959" i="3"/>
  <c r="A445" i="3"/>
  <c r="A702" i="3"/>
  <c r="A960" i="3"/>
  <c r="A446" i="3"/>
  <c r="A703" i="3"/>
  <c r="A961" i="3"/>
  <c r="A447" i="3"/>
  <c r="A704" i="3"/>
  <c r="A962" i="3"/>
  <c r="A448" i="3"/>
  <c r="A705" i="3"/>
  <c r="A963" i="3"/>
  <c r="A449" i="3"/>
  <c r="A706" i="3"/>
  <c r="A964" i="3"/>
  <c r="A450" i="3"/>
  <c r="A707" i="3"/>
  <c r="A965" i="3"/>
  <c r="A451" i="3"/>
  <c r="A708" i="3"/>
  <c r="A966" i="3"/>
  <c r="A452" i="3"/>
  <c r="A709" i="3"/>
  <c r="A967" i="3"/>
  <c r="A453" i="3"/>
  <c r="A710" i="3"/>
  <c r="A968" i="3"/>
  <c r="A454" i="3"/>
  <c r="A711" i="3"/>
  <c r="A969" i="3"/>
  <c r="A455" i="3"/>
  <c r="A712" i="3"/>
  <c r="A970" i="3"/>
  <c r="A456" i="3"/>
  <c r="A713" i="3"/>
  <c r="A971" i="3"/>
  <c r="A457" i="3"/>
  <c r="A714" i="3"/>
  <c r="A972" i="3"/>
  <c r="A458" i="3"/>
  <c r="A715" i="3"/>
  <c r="A973" i="3"/>
  <c r="A459" i="3"/>
  <c r="A716" i="3"/>
  <c r="A974" i="3"/>
  <c r="A460" i="3"/>
  <c r="A717" i="3"/>
  <c r="A975" i="3"/>
  <c r="A461" i="3"/>
  <c r="A718" i="3"/>
  <c r="A976" i="3"/>
  <c r="A462" i="3"/>
  <c r="A719" i="3"/>
  <c r="A977" i="3"/>
  <c r="A463" i="3"/>
  <c r="A720" i="3"/>
  <c r="A978" i="3"/>
  <c r="A464" i="3"/>
  <c r="A721" i="3"/>
  <c r="A979" i="3"/>
  <c r="A465" i="3"/>
  <c r="A722" i="3"/>
  <c r="A980" i="3"/>
  <c r="A466" i="3"/>
  <c r="A723" i="3"/>
  <c r="A981" i="3"/>
  <c r="A467" i="3"/>
  <c r="A724" i="3"/>
  <c r="A982" i="3"/>
  <c r="A468" i="3"/>
  <c r="A725" i="3"/>
  <c r="A983" i="3"/>
  <c r="A469" i="3"/>
  <c r="A726" i="3"/>
  <c r="A984" i="3"/>
  <c r="A470" i="3"/>
  <c r="A727" i="3"/>
  <c r="A985" i="3"/>
  <c r="A471" i="3"/>
  <c r="A728" i="3"/>
  <c r="A986" i="3"/>
  <c r="A472" i="3"/>
  <c r="A729" i="3"/>
  <c r="A987" i="3"/>
  <c r="A473" i="3"/>
  <c r="A730" i="3"/>
  <c r="A988" i="3"/>
  <c r="A474" i="3"/>
  <c r="A731" i="3"/>
  <c r="A989" i="3"/>
  <c r="A475" i="3"/>
  <c r="A732" i="3"/>
  <c r="A990" i="3"/>
  <c r="A476" i="3"/>
  <c r="A733" i="3"/>
  <c r="A991" i="3"/>
  <c r="A477" i="3"/>
  <c r="A734" i="3"/>
  <c r="A992" i="3"/>
  <c r="A478" i="3"/>
  <c r="A735" i="3"/>
  <c r="A993" i="3"/>
  <c r="A479" i="3"/>
  <c r="A736" i="3"/>
  <c r="A994" i="3"/>
  <c r="A480" i="3"/>
  <c r="A737" i="3"/>
  <c r="A995" i="3"/>
  <c r="A481" i="3"/>
  <c r="A738" i="3"/>
  <c r="A996" i="3"/>
  <c r="A482" i="3"/>
  <c r="A739" i="3"/>
  <c r="A997" i="3"/>
  <c r="A483" i="3"/>
  <c r="A740" i="3"/>
  <c r="A998" i="3"/>
  <c r="A484" i="3"/>
  <c r="A741" i="3"/>
  <c r="A999" i="3"/>
  <c r="A485" i="3"/>
  <c r="A742" i="3"/>
  <c r="A1000" i="3"/>
  <c r="A486" i="3"/>
  <c r="A743" i="3"/>
  <c r="A1001" i="3"/>
  <c r="A487" i="3"/>
  <c r="A744" i="3"/>
  <c r="A1002" i="3"/>
  <c r="A488" i="3"/>
  <c r="A745" i="3"/>
  <c r="A1003" i="3"/>
  <c r="A489" i="3"/>
  <c r="A746" i="3"/>
  <c r="A1004" i="3"/>
  <c r="A490" i="3"/>
  <c r="A747" i="3"/>
  <c r="A1005" i="3"/>
  <c r="A491" i="3"/>
  <c r="A748" i="3"/>
  <c r="A1006" i="3"/>
  <c r="A492" i="3"/>
  <c r="A749" i="3"/>
  <c r="A1007" i="3"/>
  <c r="A493" i="3"/>
  <c r="A750" i="3"/>
  <c r="A1008" i="3"/>
  <c r="A494" i="3"/>
  <c r="A751" i="3"/>
  <c r="A1009" i="3"/>
  <c r="A495" i="3"/>
  <c r="A752" i="3"/>
  <c r="A1010" i="3"/>
  <c r="A496" i="3"/>
  <c r="A753" i="3"/>
  <c r="A1011" i="3"/>
  <c r="A497" i="3"/>
  <c r="A754" i="3"/>
  <c r="A1012" i="3"/>
  <c r="A498" i="3"/>
  <c r="A755" i="3"/>
  <c r="A1013" i="3"/>
  <c r="A499" i="3"/>
  <c r="A756" i="3"/>
  <c r="A1014" i="3"/>
  <c r="A500" i="3"/>
  <c r="A757" i="3"/>
  <c r="A1015" i="3"/>
  <c r="A501" i="3"/>
  <c r="A758" i="3"/>
  <c r="A1016" i="3"/>
  <c r="A502" i="3"/>
  <c r="A759" i="3"/>
  <c r="A1017" i="3"/>
  <c r="A503" i="3"/>
  <c r="A760" i="3"/>
  <c r="A1018" i="3"/>
  <c r="A504" i="3"/>
  <c r="A761" i="3"/>
  <c r="A1019" i="3"/>
  <c r="A505" i="3"/>
  <c r="A762" i="3"/>
  <c r="A1020" i="3"/>
  <c r="A506" i="3"/>
  <c r="A763" i="3"/>
  <c r="A1021" i="3"/>
  <c r="A507" i="3"/>
  <c r="A764" i="3"/>
  <c r="A1022" i="3"/>
  <c r="A508" i="3"/>
  <c r="A765" i="3"/>
  <c r="A1023" i="3"/>
  <c r="A509" i="3"/>
  <c r="A766" i="3"/>
  <c r="A1024" i="3"/>
  <c r="A510" i="3"/>
  <c r="A767" i="3"/>
  <c r="A1025" i="3"/>
  <c r="A511" i="3"/>
  <c r="A768" i="3"/>
  <c r="A1026" i="3"/>
  <c r="A512" i="3"/>
  <c r="A769" i="3"/>
  <c r="A1027" i="3"/>
  <c r="A513" i="3"/>
  <c r="A770" i="3"/>
  <c r="A1028" i="3"/>
  <c r="A514" i="3"/>
  <c r="A771" i="3"/>
  <c r="A773" i="3"/>
  <c r="H258" i="3" l="1"/>
  <c r="K258" i="3" s="1"/>
  <c r="G258" i="3"/>
  <c r="I258" i="3"/>
  <c r="J258" i="3"/>
  <c r="K2" i="3"/>
  <c r="I768" i="3"/>
  <c r="J768" i="3"/>
  <c r="H768" i="3"/>
  <c r="K768" i="3" s="1"/>
  <c r="G768" i="3"/>
  <c r="I1019" i="3"/>
  <c r="J1019" i="3"/>
  <c r="H1019" i="3"/>
  <c r="K1019" i="3" s="1"/>
  <c r="G1019" i="3"/>
  <c r="I756" i="3"/>
  <c r="J756" i="3"/>
  <c r="H756" i="3"/>
  <c r="K756" i="3" s="1"/>
  <c r="G756" i="3"/>
  <c r="J498" i="3"/>
  <c r="I498" i="3"/>
  <c r="G498" i="3"/>
  <c r="H498" i="3"/>
  <c r="K498" i="3" s="1"/>
  <c r="I1011" i="3"/>
  <c r="J1011" i="3"/>
  <c r="H1011" i="3"/>
  <c r="K1011" i="3" s="1"/>
  <c r="G1011" i="3"/>
  <c r="I752" i="3"/>
  <c r="J752" i="3"/>
  <c r="H752" i="3"/>
  <c r="K752" i="3" s="1"/>
  <c r="G752" i="3"/>
  <c r="J494" i="3"/>
  <c r="I494" i="3"/>
  <c r="G494" i="3"/>
  <c r="H494" i="3"/>
  <c r="K494" i="3" s="1"/>
  <c r="I1007" i="3"/>
  <c r="J1007" i="3"/>
  <c r="G1007" i="3"/>
  <c r="H1007" i="3"/>
  <c r="K1007" i="3" s="1"/>
  <c r="I748" i="3"/>
  <c r="J748" i="3"/>
  <c r="H748" i="3"/>
  <c r="K748" i="3" s="1"/>
  <c r="G748" i="3"/>
  <c r="I490" i="3"/>
  <c r="J490" i="3"/>
  <c r="G490" i="3"/>
  <c r="H490" i="3"/>
  <c r="K490" i="3" s="1"/>
  <c r="I1003" i="3"/>
  <c r="J1003" i="3"/>
  <c r="H1003" i="3"/>
  <c r="K1003" i="3" s="1"/>
  <c r="G1003" i="3"/>
  <c r="I744" i="3"/>
  <c r="J744" i="3"/>
  <c r="H744" i="3"/>
  <c r="K744" i="3" s="1"/>
  <c r="G744" i="3"/>
  <c r="J486" i="3"/>
  <c r="I486" i="3"/>
  <c r="G486" i="3"/>
  <c r="H486" i="3"/>
  <c r="K486" i="3" s="1"/>
  <c r="I999" i="3"/>
  <c r="J999" i="3"/>
  <c r="G999" i="3"/>
  <c r="H999" i="3"/>
  <c r="K999" i="3" s="1"/>
  <c r="I740" i="3"/>
  <c r="J740" i="3"/>
  <c r="H740" i="3"/>
  <c r="K740" i="3" s="1"/>
  <c r="G740" i="3"/>
  <c r="J482" i="3"/>
  <c r="I482" i="3"/>
  <c r="G482" i="3"/>
  <c r="H482" i="3"/>
  <c r="K482" i="3" s="1"/>
  <c r="I995" i="3"/>
  <c r="J995" i="3"/>
  <c r="H995" i="3"/>
  <c r="K995" i="3" s="1"/>
  <c r="G995" i="3"/>
  <c r="I736" i="3"/>
  <c r="J736" i="3"/>
  <c r="H736" i="3"/>
  <c r="K736" i="3" s="1"/>
  <c r="G736" i="3"/>
  <c r="J478" i="3"/>
  <c r="I478" i="3"/>
  <c r="G478" i="3"/>
  <c r="H478" i="3"/>
  <c r="K478" i="3" s="1"/>
  <c r="I991" i="3"/>
  <c r="J991" i="3"/>
  <c r="G991" i="3"/>
  <c r="H991" i="3"/>
  <c r="K991" i="3" s="1"/>
  <c r="I732" i="3"/>
  <c r="J732" i="3"/>
  <c r="H732" i="3"/>
  <c r="K732" i="3" s="1"/>
  <c r="G732" i="3"/>
  <c r="I474" i="3"/>
  <c r="J474" i="3"/>
  <c r="G474" i="3"/>
  <c r="H474" i="3"/>
  <c r="K474" i="3" s="1"/>
  <c r="I987" i="3"/>
  <c r="J987" i="3"/>
  <c r="H987" i="3"/>
  <c r="K987" i="3" s="1"/>
  <c r="G987" i="3"/>
  <c r="I728" i="3"/>
  <c r="J728" i="3"/>
  <c r="H728" i="3"/>
  <c r="K728" i="3" s="1"/>
  <c r="G728" i="3"/>
  <c r="J470" i="3"/>
  <c r="I470" i="3"/>
  <c r="G470" i="3"/>
  <c r="H470" i="3"/>
  <c r="K470" i="3" s="1"/>
  <c r="I983" i="3"/>
  <c r="J983" i="3"/>
  <c r="G983" i="3"/>
  <c r="H983" i="3"/>
  <c r="K983" i="3" s="1"/>
  <c r="I724" i="3"/>
  <c r="J724" i="3"/>
  <c r="H724" i="3"/>
  <c r="K724" i="3" s="1"/>
  <c r="G724" i="3"/>
  <c r="J466" i="3"/>
  <c r="I466" i="3"/>
  <c r="G466" i="3"/>
  <c r="H466" i="3"/>
  <c r="K466" i="3" s="1"/>
  <c r="I979" i="3"/>
  <c r="J979" i="3"/>
  <c r="H979" i="3"/>
  <c r="K979" i="3" s="1"/>
  <c r="G979" i="3"/>
  <c r="I720" i="3"/>
  <c r="J720" i="3"/>
  <c r="H720" i="3"/>
  <c r="K720" i="3" s="1"/>
  <c r="G720" i="3"/>
  <c r="J462" i="3"/>
  <c r="I462" i="3"/>
  <c r="G462" i="3"/>
  <c r="H462" i="3"/>
  <c r="K462" i="3" s="1"/>
  <c r="I975" i="3"/>
  <c r="J975" i="3"/>
  <c r="G975" i="3"/>
  <c r="H975" i="3"/>
  <c r="K975" i="3" s="1"/>
  <c r="I716" i="3"/>
  <c r="J716" i="3"/>
  <c r="H716" i="3"/>
  <c r="K716" i="3" s="1"/>
  <c r="G716" i="3"/>
  <c r="I458" i="3"/>
  <c r="J458" i="3"/>
  <c r="G458" i="3"/>
  <c r="H458" i="3"/>
  <c r="K458" i="3" s="1"/>
  <c r="I971" i="3"/>
  <c r="J971" i="3"/>
  <c r="H971" i="3"/>
  <c r="K971" i="3" s="1"/>
  <c r="G971" i="3"/>
  <c r="I712" i="3"/>
  <c r="J712" i="3"/>
  <c r="H712" i="3"/>
  <c r="K712" i="3" s="1"/>
  <c r="G712" i="3"/>
  <c r="J454" i="3"/>
  <c r="I454" i="3"/>
  <c r="G454" i="3"/>
  <c r="H454" i="3"/>
  <c r="K454" i="3" s="1"/>
  <c r="I967" i="3"/>
  <c r="J967" i="3"/>
  <c r="G967" i="3"/>
  <c r="H967" i="3"/>
  <c r="K967" i="3" s="1"/>
  <c r="I708" i="3"/>
  <c r="J708" i="3"/>
  <c r="H708" i="3"/>
  <c r="K708" i="3" s="1"/>
  <c r="G708" i="3"/>
  <c r="I450" i="3"/>
  <c r="J450" i="3"/>
  <c r="G450" i="3"/>
  <c r="H450" i="3"/>
  <c r="K450" i="3" s="1"/>
  <c r="I963" i="3"/>
  <c r="J963" i="3"/>
  <c r="H963" i="3"/>
  <c r="K963" i="3" s="1"/>
  <c r="G963" i="3"/>
  <c r="I704" i="3"/>
  <c r="J704" i="3"/>
  <c r="H704" i="3"/>
  <c r="K704" i="3" s="1"/>
  <c r="G704" i="3"/>
  <c r="I702" i="3"/>
  <c r="J702" i="3"/>
  <c r="H702" i="3"/>
  <c r="K702" i="3" s="1"/>
  <c r="G702" i="3"/>
  <c r="I444" i="3"/>
  <c r="J444" i="3"/>
  <c r="G444" i="3"/>
  <c r="H444" i="3"/>
  <c r="K444" i="3" s="1"/>
  <c r="I957" i="3"/>
  <c r="J957" i="3"/>
  <c r="H957" i="3"/>
  <c r="K957" i="3" s="1"/>
  <c r="G957" i="3"/>
  <c r="I698" i="3"/>
  <c r="J698" i="3"/>
  <c r="H698" i="3"/>
  <c r="K698" i="3" s="1"/>
  <c r="G698" i="3"/>
  <c r="J440" i="3"/>
  <c r="I440" i="3"/>
  <c r="G440" i="3"/>
  <c r="H440" i="3"/>
  <c r="K440" i="3" s="1"/>
  <c r="I953" i="3"/>
  <c r="J953" i="3"/>
  <c r="G953" i="3"/>
  <c r="H953" i="3"/>
  <c r="K953" i="3" s="1"/>
  <c r="I694" i="3"/>
  <c r="J694" i="3"/>
  <c r="H694" i="3"/>
  <c r="K694" i="3" s="1"/>
  <c r="G694" i="3"/>
  <c r="J436" i="3"/>
  <c r="I436" i="3"/>
  <c r="G436" i="3"/>
  <c r="H436" i="3"/>
  <c r="K436" i="3" s="1"/>
  <c r="I949" i="3"/>
  <c r="J949" i="3"/>
  <c r="G949" i="3"/>
  <c r="H949" i="3"/>
  <c r="K949" i="3" s="1"/>
  <c r="I690" i="3"/>
  <c r="J690" i="3"/>
  <c r="H690" i="3"/>
  <c r="K690" i="3" s="1"/>
  <c r="G690" i="3"/>
  <c r="J432" i="3"/>
  <c r="I432" i="3"/>
  <c r="G432" i="3"/>
  <c r="H432" i="3"/>
  <c r="K432" i="3" s="1"/>
  <c r="I945" i="3"/>
  <c r="J945" i="3"/>
  <c r="H945" i="3"/>
  <c r="K945" i="3" s="1"/>
  <c r="G945" i="3"/>
  <c r="I686" i="3"/>
  <c r="J686" i="3"/>
  <c r="H686" i="3"/>
  <c r="K686" i="3" s="1"/>
  <c r="G686" i="3"/>
  <c r="I428" i="3"/>
  <c r="J428" i="3"/>
  <c r="G428" i="3"/>
  <c r="H428" i="3"/>
  <c r="K428" i="3" s="1"/>
  <c r="I941" i="3"/>
  <c r="J941" i="3"/>
  <c r="G941" i="3"/>
  <c r="H941" i="3"/>
  <c r="K941" i="3" s="1"/>
  <c r="I682" i="3"/>
  <c r="J682" i="3"/>
  <c r="H682" i="3"/>
  <c r="K682" i="3" s="1"/>
  <c r="G682" i="3"/>
  <c r="J424" i="3"/>
  <c r="I424" i="3"/>
  <c r="G424" i="3"/>
  <c r="H424" i="3"/>
  <c r="K424" i="3" s="1"/>
  <c r="I937" i="3"/>
  <c r="J937" i="3"/>
  <c r="H937" i="3"/>
  <c r="K937" i="3" s="1"/>
  <c r="G937" i="3"/>
  <c r="I678" i="3"/>
  <c r="J678" i="3"/>
  <c r="H678" i="3"/>
  <c r="K678" i="3" s="1"/>
  <c r="G678" i="3"/>
  <c r="I420" i="3"/>
  <c r="J420" i="3"/>
  <c r="G420" i="3"/>
  <c r="H420" i="3"/>
  <c r="K420" i="3" s="1"/>
  <c r="I933" i="3"/>
  <c r="J933" i="3"/>
  <c r="G933" i="3"/>
  <c r="H933" i="3"/>
  <c r="K933" i="3" s="1"/>
  <c r="I674" i="3"/>
  <c r="J674" i="3"/>
  <c r="H674" i="3"/>
  <c r="K674" i="3" s="1"/>
  <c r="G674" i="3"/>
  <c r="J416" i="3"/>
  <c r="I416" i="3"/>
  <c r="G416" i="3"/>
  <c r="H416" i="3"/>
  <c r="K416" i="3" s="1"/>
  <c r="I929" i="3"/>
  <c r="J929" i="3"/>
  <c r="H929" i="3"/>
  <c r="K929" i="3" s="1"/>
  <c r="G929" i="3"/>
  <c r="I670" i="3"/>
  <c r="J670" i="3"/>
  <c r="H670" i="3"/>
  <c r="K670" i="3" s="1"/>
  <c r="G670" i="3"/>
  <c r="I412" i="3"/>
  <c r="J412" i="3"/>
  <c r="G412" i="3"/>
  <c r="H412" i="3"/>
  <c r="K412" i="3" s="1"/>
  <c r="I925" i="3"/>
  <c r="J925" i="3"/>
  <c r="G925" i="3"/>
  <c r="H925" i="3"/>
  <c r="K925" i="3" s="1"/>
  <c r="I666" i="3"/>
  <c r="J666" i="3"/>
  <c r="H666" i="3"/>
  <c r="K666" i="3" s="1"/>
  <c r="G666" i="3"/>
  <c r="J408" i="3"/>
  <c r="I408" i="3"/>
  <c r="G408" i="3"/>
  <c r="H408" i="3"/>
  <c r="K408" i="3" s="1"/>
  <c r="I921" i="3"/>
  <c r="J921" i="3"/>
  <c r="H921" i="3"/>
  <c r="K921" i="3" s="1"/>
  <c r="G921" i="3"/>
  <c r="I662" i="3"/>
  <c r="J662" i="3"/>
  <c r="H662" i="3"/>
  <c r="K662" i="3" s="1"/>
  <c r="G662" i="3"/>
  <c r="J404" i="3"/>
  <c r="I404" i="3"/>
  <c r="G404" i="3"/>
  <c r="H404" i="3"/>
  <c r="K404" i="3" s="1"/>
  <c r="I917" i="3"/>
  <c r="J917" i="3"/>
  <c r="G917" i="3"/>
  <c r="H917" i="3"/>
  <c r="K917" i="3" s="1"/>
  <c r="I658" i="3"/>
  <c r="J658" i="3"/>
  <c r="H658" i="3"/>
  <c r="K658" i="3" s="1"/>
  <c r="G658" i="3"/>
  <c r="J400" i="3"/>
  <c r="I400" i="3"/>
  <c r="G400" i="3"/>
  <c r="H400" i="3"/>
  <c r="K400" i="3" s="1"/>
  <c r="I913" i="3"/>
  <c r="J913" i="3"/>
  <c r="H913" i="3"/>
  <c r="K913" i="3" s="1"/>
  <c r="G913" i="3"/>
  <c r="I654" i="3"/>
  <c r="J654" i="3"/>
  <c r="H654" i="3"/>
  <c r="K654" i="3" s="1"/>
  <c r="G654" i="3"/>
  <c r="I396" i="3"/>
  <c r="J396" i="3"/>
  <c r="G396" i="3"/>
  <c r="H396" i="3"/>
  <c r="K396" i="3" s="1"/>
  <c r="I909" i="3"/>
  <c r="J909" i="3"/>
  <c r="G909" i="3"/>
  <c r="H909" i="3"/>
  <c r="K909" i="3" s="1"/>
  <c r="I650" i="3"/>
  <c r="J650" i="3"/>
  <c r="H650" i="3"/>
  <c r="K650" i="3" s="1"/>
  <c r="G650" i="3"/>
  <c r="J392" i="3"/>
  <c r="I392" i="3"/>
  <c r="G392" i="3"/>
  <c r="H392" i="3"/>
  <c r="K392" i="3" s="1"/>
  <c r="I905" i="3"/>
  <c r="J905" i="3"/>
  <c r="H905" i="3"/>
  <c r="K905" i="3" s="1"/>
  <c r="G905" i="3"/>
  <c r="I646" i="3"/>
  <c r="J646" i="3"/>
  <c r="H646" i="3"/>
  <c r="K646" i="3" s="1"/>
  <c r="G646" i="3"/>
  <c r="I388" i="3"/>
  <c r="J388" i="3"/>
  <c r="G388" i="3"/>
  <c r="H388" i="3"/>
  <c r="K388" i="3" s="1"/>
  <c r="I901" i="3"/>
  <c r="J901" i="3"/>
  <c r="G901" i="3"/>
  <c r="H901" i="3"/>
  <c r="K901" i="3" s="1"/>
  <c r="I642" i="3"/>
  <c r="J642" i="3"/>
  <c r="H642" i="3"/>
  <c r="K642" i="3" s="1"/>
  <c r="G642" i="3"/>
  <c r="I898" i="3"/>
  <c r="J898" i="3"/>
  <c r="H898" i="3"/>
  <c r="K898" i="3" s="1"/>
  <c r="G898" i="3"/>
  <c r="I639" i="3"/>
  <c r="J639" i="3"/>
  <c r="H639" i="3"/>
  <c r="K639" i="3" s="1"/>
  <c r="G639" i="3"/>
  <c r="I381" i="3"/>
  <c r="J381" i="3"/>
  <c r="G381" i="3"/>
  <c r="H381" i="3"/>
  <c r="K381" i="3" s="1"/>
  <c r="I894" i="3"/>
  <c r="J894" i="3"/>
  <c r="G894" i="3"/>
  <c r="H894" i="3"/>
  <c r="K894" i="3" s="1"/>
  <c r="I635" i="3"/>
  <c r="J635" i="3"/>
  <c r="H635" i="3"/>
  <c r="K635" i="3" s="1"/>
  <c r="G635" i="3"/>
  <c r="J377" i="3"/>
  <c r="I377" i="3"/>
  <c r="G377" i="3"/>
  <c r="H377" i="3"/>
  <c r="K377" i="3" s="1"/>
  <c r="I890" i="3"/>
  <c r="J890" i="3"/>
  <c r="H890" i="3"/>
  <c r="K890" i="3" s="1"/>
  <c r="G890" i="3"/>
  <c r="I631" i="3"/>
  <c r="J631" i="3"/>
  <c r="H631" i="3"/>
  <c r="K631" i="3" s="1"/>
  <c r="G631" i="3"/>
  <c r="J373" i="3"/>
  <c r="I373" i="3"/>
  <c r="G373" i="3"/>
  <c r="H373" i="3"/>
  <c r="K373" i="3" s="1"/>
  <c r="I886" i="3"/>
  <c r="J886" i="3"/>
  <c r="G886" i="3"/>
  <c r="H886" i="3"/>
  <c r="K886" i="3" s="1"/>
  <c r="I627" i="3"/>
  <c r="J627" i="3"/>
  <c r="H627" i="3"/>
  <c r="K627" i="3" s="1"/>
  <c r="G627" i="3"/>
  <c r="J369" i="3"/>
  <c r="I369" i="3"/>
  <c r="G369" i="3"/>
  <c r="H369" i="3"/>
  <c r="K369" i="3" s="1"/>
  <c r="I882" i="3"/>
  <c r="J882" i="3"/>
  <c r="H882" i="3"/>
  <c r="K882" i="3" s="1"/>
  <c r="G882" i="3"/>
  <c r="I623" i="3"/>
  <c r="J623" i="3"/>
  <c r="G623" i="3"/>
  <c r="H623" i="3"/>
  <c r="K623" i="3" s="1"/>
  <c r="I365" i="3"/>
  <c r="J365" i="3"/>
  <c r="G365" i="3"/>
  <c r="H365" i="3"/>
  <c r="K365" i="3" s="1"/>
  <c r="I878" i="3"/>
  <c r="J878" i="3"/>
  <c r="G878" i="3"/>
  <c r="H878" i="3"/>
  <c r="K878" i="3" s="1"/>
  <c r="I619" i="3"/>
  <c r="J619" i="3"/>
  <c r="G619" i="3"/>
  <c r="H619" i="3"/>
  <c r="K619" i="3" s="1"/>
  <c r="J361" i="3"/>
  <c r="I361" i="3"/>
  <c r="G361" i="3"/>
  <c r="H361" i="3"/>
  <c r="K361" i="3" s="1"/>
  <c r="I874" i="3"/>
  <c r="J874" i="3"/>
  <c r="H874" i="3"/>
  <c r="K874" i="3" s="1"/>
  <c r="G874" i="3"/>
  <c r="I615" i="3"/>
  <c r="J615" i="3"/>
  <c r="G615" i="3"/>
  <c r="H615" i="3"/>
  <c r="K615" i="3" s="1"/>
  <c r="I357" i="3"/>
  <c r="J357" i="3"/>
  <c r="G357" i="3"/>
  <c r="H357" i="3"/>
  <c r="K357" i="3" s="1"/>
  <c r="I870" i="3"/>
  <c r="J870" i="3"/>
  <c r="G870" i="3"/>
  <c r="H870" i="3"/>
  <c r="K870" i="3" s="1"/>
  <c r="I611" i="3"/>
  <c r="J611" i="3"/>
  <c r="G611" i="3"/>
  <c r="H611" i="3"/>
  <c r="K611" i="3" s="1"/>
  <c r="J353" i="3"/>
  <c r="I353" i="3"/>
  <c r="G353" i="3"/>
  <c r="H353" i="3"/>
  <c r="K353" i="3" s="1"/>
  <c r="I866" i="3"/>
  <c r="J866" i="3"/>
  <c r="H866" i="3"/>
  <c r="K866" i="3" s="1"/>
  <c r="G866" i="3"/>
  <c r="I607" i="3"/>
  <c r="J607" i="3"/>
  <c r="G607" i="3"/>
  <c r="H607" i="3"/>
  <c r="K607" i="3" s="1"/>
  <c r="I349" i="3"/>
  <c r="J349" i="3"/>
  <c r="G349" i="3"/>
  <c r="H349" i="3"/>
  <c r="K349" i="3" s="1"/>
  <c r="J862" i="3"/>
  <c r="I862" i="3"/>
  <c r="G862" i="3"/>
  <c r="H862" i="3"/>
  <c r="K862" i="3" s="1"/>
  <c r="I603" i="3"/>
  <c r="J603" i="3"/>
  <c r="H603" i="3"/>
  <c r="K603" i="3" s="1"/>
  <c r="G603" i="3"/>
  <c r="J345" i="3"/>
  <c r="I345" i="3"/>
  <c r="G345" i="3"/>
  <c r="H345" i="3"/>
  <c r="K345" i="3" s="1"/>
  <c r="J858" i="3"/>
  <c r="I858" i="3"/>
  <c r="H858" i="3"/>
  <c r="K858" i="3" s="1"/>
  <c r="G858" i="3"/>
  <c r="I599" i="3"/>
  <c r="J599" i="3"/>
  <c r="G599" i="3"/>
  <c r="H599" i="3"/>
  <c r="K599" i="3" s="1"/>
  <c r="J341" i="3"/>
  <c r="I341" i="3"/>
  <c r="G341" i="3"/>
  <c r="H341" i="3"/>
  <c r="K341" i="3" s="1"/>
  <c r="J854" i="3"/>
  <c r="I854" i="3"/>
  <c r="G854" i="3"/>
  <c r="H854" i="3"/>
  <c r="K854" i="3" s="1"/>
  <c r="I595" i="3"/>
  <c r="J595" i="3"/>
  <c r="G595" i="3"/>
  <c r="H595" i="3"/>
  <c r="K595" i="3" s="1"/>
  <c r="J337" i="3"/>
  <c r="I337" i="3"/>
  <c r="G337" i="3"/>
  <c r="H337" i="3"/>
  <c r="K337" i="3" s="1"/>
  <c r="I850" i="3"/>
  <c r="J850" i="3"/>
  <c r="H850" i="3"/>
  <c r="K850" i="3" s="1"/>
  <c r="G850" i="3"/>
  <c r="I591" i="3"/>
  <c r="J591" i="3"/>
  <c r="G591" i="3"/>
  <c r="H591" i="3"/>
  <c r="K591" i="3" s="1"/>
  <c r="I333" i="3"/>
  <c r="J333" i="3"/>
  <c r="G333" i="3"/>
  <c r="H333" i="3"/>
  <c r="K333" i="3" s="1"/>
  <c r="J846" i="3"/>
  <c r="I846" i="3"/>
  <c r="G846" i="3"/>
  <c r="H846" i="3"/>
  <c r="K846" i="3" s="1"/>
  <c r="I587" i="3"/>
  <c r="J587" i="3"/>
  <c r="G587" i="3"/>
  <c r="H587" i="3"/>
  <c r="K587" i="3" s="1"/>
  <c r="J329" i="3"/>
  <c r="I329" i="3"/>
  <c r="G329" i="3"/>
  <c r="H329" i="3"/>
  <c r="K329" i="3" s="1"/>
  <c r="I842" i="3"/>
  <c r="J842" i="3"/>
  <c r="H842" i="3"/>
  <c r="K842" i="3" s="1"/>
  <c r="G842" i="3"/>
  <c r="I583" i="3"/>
  <c r="J583" i="3"/>
  <c r="G583" i="3"/>
  <c r="H583" i="3"/>
  <c r="K583" i="3" s="1"/>
  <c r="I325" i="3"/>
  <c r="J325" i="3"/>
  <c r="G325" i="3"/>
  <c r="H325" i="3"/>
  <c r="K325" i="3" s="1"/>
  <c r="J838" i="3"/>
  <c r="I838" i="3"/>
  <c r="G838" i="3"/>
  <c r="H838" i="3"/>
  <c r="K838" i="3" s="1"/>
  <c r="I579" i="3"/>
  <c r="J579" i="3"/>
  <c r="G579" i="3"/>
  <c r="H579" i="3"/>
  <c r="K579" i="3" s="1"/>
  <c r="J321" i="3"/>
  <c r="I321" i="3"/>
  <c r="G321" i="3"/>
  <c r="H321" i="3"/>
  <c r="K321" i="3" s="1"/>
  <c r="I834" i="3"/>
  <c r="J834" i="3"/>
  <c r="H834" i="3"/>
  <c r="K834" i="3" s="1"/>
  <c r="G834" i="3"/>
  <c r="I318" i="3"/>
  <c r="J318" i="3"/>
  <c r="G318" i="3"/>
  <c r="H318" i="3"/>
  <c r="K318" i="3" s="1"/>
  <c r="J831" i="3"/>
  <c r="I831" i="3"/>
  <c r="G831" i="3"/>
  <c r="H831" i="3"/>
  <c r="K831" i="3" s="1"/>
  <c r="I572" i="3"/>
  <c r="J572" i="3"/>
  <c r="H572" i="3"/>
  <c r="K572" i="3" s="1"/>
  <c r="G572" i="3"/>
  <c r="J314" i="3"/>
  <c r="I314" i="3"/>
  <c r="G314" i="3"/>
  <c r="H314" i="3"/>
  <c r="K314" i="3" s="1"/>
  <c r="J827" i="3"/>
  <c r="I827" i="3"/>
  <c r="H827" i="3"/>
  <c r="K827" i="3" s="1"/>
  <c r="G827" i="3"/>
  <c r="I568" i="3"/>
  <c r="J568" i="3"/>
  <c r="G568" i="3"/>
  <c r="H568" i="3"/>
  <c r="K568" i="3" s="1"/>
  <c r="J310" i="3"/>
  <c r="I310" i="3"/>
  <c r="G310" i="3"/>
  <c r="H310" i="3"/>
  <c r="K310" i="3" s="1"/>
  <c r="J823" i="3"/>
  <c r="I823" i="3"/>
  <c r="G823" i="3"/>
  <c r="H823" i="3"/>
  <c r="K823" i="3" s="1"/>
  <c r="I565" i="3"/>
  <c r="J565" i="3"/>
  <c r="G565" i="3"/>
  <c r="H565" i="3"/>
  <c r="K565" i="3" s="1"/>
  <c r="J307" i="3"/>
  <c r="I307" i="3"/>
  <c r="G307" i="3"/>
  <c r="H307" i="3"/>
  <c r="K307" i="3" s="1"/>
  <c r="I820" i="3"/>
  <c r="J820" i="3"/>
  <c r="H820" i="3"/>
  <c r="K820" i="3" s="1"/>
  <c r="G820" i="3"/>
  <c r="I561" i="3"/>
  <c r="J561" i="3"/>
  <c r="G561" i="3"/>
  <c r="H561" i="3"/>
  <c r="K561" i="3" s="1"/>
  <c r="I303" i="3"/>
  <c r="J303" i="3"/>
  <c r="G303" i="3"/>
  <c r="H303" i="3"/>
  <c r="K303" i="3" s="1"/>
  <c r="J816" i="3"/>
  <c r="I816" i="3"/>
  <c r="G816" i="3"/>
  <c r="H816" i="3"/>
  <c r="K816" i="3" s="1"/>
  <c r="I557" i="3"/>
  <c r="J557" i="3"/>
  <c r="G557" i="3"/>
  <c r="H557" i="3"/>
  <c r="K557" i="3" s="1"/>
  <c r="J299" i="3"/>
  <c r="I299" i="3"/>
  <c r="G299" i="3"/>
  <c r="H299" i="3"/>
  <c r="K299" i="3" s="1"/>
  <c r="I812" i="3"/>
  <c r="J812" i="3"/>
  <c r="H812" i="3"/>
  <c r="K812" i="3" s="1"/>
  <c r="G812" i="3"/>
  <c r="I553" i="3"/>
  <c r="J553" i="3"/>
  <c r="G553" i="3"/>
  <c r="H553" i="3"/>
  <c r="K553" i="3" s="1"/>
  <c r="I295" i="3"/>
  <c r="J295" i="3"/>
  <c r="G295" i="3"/>
  <c r="H295" i="3"/>
  <c r="K295" i="3" s="1"/>
  <c r="J808" i="3"/>
  <c r="I808" i="3"/>
  <c r="G808" i="3"/>
  <c r="H808" i="3"/>
  <c r="K808" i="3" s="1"/>
  <c r="I549" i="3"/>
  <c r="J549" i="3"/>
  <c r="G549" i="3"/>
  <c r="H549" i="3"/>
  <c r="K549" i="3" s="1"/>
  <c r="J291" i="3"/>
  <c r="I291" i="3"/>
  <c r="G291" i="3"/>
  <c r="H291" i="3"/>
  <c r="K291" i="3" s="1"/>
  <c r="I804" i="3"/>
  <c r="J804" i="3"/>
  <c r="H804" i="3"/>
  <c r="K804" i="3" s="1"/>
  <c r="G804" i="3"/>
  <c r="I545" i="3"/>
  <c r="J545" i="3"/>
  <c r="G545" i="3"/>
  <c r="H545" i="3"/>
  <c r="K545" i="3" s="1"/>
  <c r="I287" i="3"/>
  <c r="J287" i="3"/>
  <c r="G287" i="3"/>
  <c r="H287" i="3"/>
  <c r="K287" i="3" s="1"/>
  <c r="J800" i="3"/>
  <c r="I800" i="3"/>
  <c r="G800" i="3"/>
  <c r="H800" i="3"/>
  <c r="K800" i="3" s="1"/>
  <c r="I541" i="3"/>
  <c r="J541" i="3"/>
  <c r="H541" i="3"/>
  <c r="K541" i="3" s="1"/>
  <c r="G541" i="3"/>
  <c r="J283" i="3"/>
  <c r="I283" i="3"/>
  <c r="G283" i="3"/>
  <c r="H283" i="3"/>
  <c r="K283" i="3" s="1"/>
  <c r="J796" i="3"/>
  <c r="I796" i="3"/>
  <c r="H796" i="3"/>
  <c r="K796" i="3" s="1"/>
  <c r="G796" i="3"/>
  <c r="I537" i="3"/>
  <c r="J537" i="3"/>
  <c r="G537" i="3"/>
  <c r="H537" i="3"/>
  <c r="K537" i="3" s="1"/>
  <c r="J279" i="3"/>
  <c r="I279" i="3"/>
  <c r="G279" i="3"/>
  <c r="H279" i="3"/>
  <c r="K279" i="3" s="1"/>
  <c r="J792" i="3"/>
  <c r="I792" i="3"/>
  <c r="G792" i="3"/>
  <c r="H792" i="3"/>
  <c r="K792" i="3" s="1"/>
  <c r="I533" i="3"/>
  <c r="J533" i="3"/>
  <c r="G533" i="3"/>
  <c r="H533" i="3"/>
  <c r="K533" i="3" s="1"/>
  <c r="J275" i="3"/>
  <c r="I275" i="3"/>
  <c r="G275" i="3"/>
  <c r="H275" i="3"/>
  <c r="K275" i="3" s="1"/>
  <c r="I788" i="3"/>
  <c r="J788" i="3"/>
  <c r="H788" i="3"/>
  <c r="K788" i="3" s="1"/>
  <c r="G788" i="3"/>
  <c r="I529" i="3"/>
  <c r="J529" i="3"/>
  <c r="H529" i="3"/>
  <c r="K529" i="3" s="1"/>
  <c r="G529" i="3"/>
  <c r="I271" i="3"/>
  <c r="J271" i="3"/>
  <c r="G271" i="3"/>
  <c r="H271" i="3"/>
  <c r="K271" i="3" s="1"/>
  <c r="J784" i="3"/>
  <c r="I784" i="3"/>
  <c r="G784" i="3"/>
  <c r="H784" i="3"/>
  <c r="K784" i="3" s="1"/>
  <c r="I525" i="3"/>
  <c r="J525" i="3"/>
  <c r="H525" i="3"/>
  <c r="K525" i="3" s="1"/>
  <c r="G525" i="3"/>
  <c r="J267" i="3"/>
  <c r="I267" i="3"/>
  <c r="G267" i="3"/>
  <c r="H267" i="3"/>
  <c r="K267" i="3" s="1"/>
  <c r="I780" i="3"/>
  <c r="J780" i="3"/>
  <c r="H780" i="3"/>
  <c r="K780" i="3" s="1"/>
  <c r="G780" i="3"/>
  <c r="I521" i="3"/>
  <c r="J521" i="3"/>
  <c r="H521" i="3"/>
  <c r="K521" i="3" s="1"/>
  <c r="G521" i="3"/>
  <c r="I263" i="3"/>
  <c r="J263" i="3"/>
  <c r="G263" i="3"/>
  <c r="H263" i="3"/>
  <c r="K263" i="3" s="1"/>
  <c r="J776" i="3"/>
  <c r="I776" i="3"/>
  <c r="G776" i="3"/>
  <c r="H776" i="3"/>
  <c r="K776" i="3" s="1"/>
  <c r="I517" i="3"/>
  <c r="J517" i="3"/>
  <c r="G517" i="3"/>
  <c r="H517" i="3"/>
  <c r="K517" i="3" s="1"/>
  <c r="J259" i="3"/>
  <c r="I259" i="3"/>
  <c r="G259" i="3"/>
  <c r="H259" i="3"/>
  <c r="K259" i="3" s="1"/>
  <c r="I1027" i="3"/>
  <c r="J1027" i="3"/>
  <c r="H1027" i="3"/>
  <c r="K1027" i="3" s="1"/>
  <c r="G1027" i="3"/>
  <c r="I764" i="3"/>
  <c r="J764" i="3"/>
  <c r="H764" i="3"/>
  <c r="K764" i="3" s="1"/>
  <c r="G764" i="3"/>
  <c r="I760" i="3"/>
  <c r="J760" i="3"/>
  <c r="H760" i="3"/>
  <c r="K760" i="3" s="1"/>
  <c r="G760" i="3"/>
  <c r="J1028" i="3"/>
  <c r="I1028" i="3"/>
  <c r="H1028" i="3"/>
  <c r="K1028" i="3" s="1"/>
  <c r="G1028" i="3"/>
  <c r="J1024" i="3"/>
  <c r="I1024" i="3"/>
  <c r="H1024" i="3"/>
  <c r="K1024" i="3" s="1"/>
  <c r="G1024" i="3"/>
  <c r="J1020" i="3"/>
  <c r="I1020" i="3"/>
  <c r="H1020" i="3"/>
  <c r="K1020" i="3" s="1"/>
  <c r="G1020" i="3"/>
  <c r="J1016" i="3"/>
  <c r="I1016" i="3"/>
  <c r="H1016" i="3"/>
  <c r="K1016" i="3" s="1"/>
  <c r="G1016" i="3"/>
  <c r="J1012" i="3"/>
  <c r="I1012" i="3"/>
  <c r="H1012" i="3"/>
  <c r="K1012" i="3" s="1"/>
  <c r="G1012" i="3"/>
  <c r="J1008" i="3"/>
  <c r="I1008" i="3"/>
  <c r="H1008" i="3"/>
  <c r="K1008" i="3" s="1"/>
  <c r="G1008" i="3"/>
  <c r="J1004" i="3"/>
  <c r="I1004" i="3"/>
  <c r="H1004" i="3"/>
  <c r="K1004" i="3" s="1"/>
  <c r="G1004" i="3"/>
  <c r="J1000" i="3"/>
  <c r="I1000" i="3"/>
  <c r="H1000" i="3"/>
  <c r="K1000" i="3" s="1"/>
  <c r="G1000" i="3"/>
  <c r="J996" i="3"/>
  <c r="I996" i="3"/>
  <c r="H996" i="3"/>
  <c r="K996" i="3" s="1"/>
  <c r="G996" i="3"/>
  <c r="J992" i="3"/>
  <c r="I992" i="3"/>
  <c r="H992" i="3"/>
  <c r="K992" i="3" s="1"/>
  <c r="G992" i="3"/>
  <c r="I475" i="3"/>
  <c r="J475" i="3"/>
  <c r="H475" i="3"/>
  <c r="K475" i="3" s="1"/>
  <c r="G475" i="3"/>
  <c r="I471" i="3"/>
  <c r="J471" i="3"/>
  <c r="H471" i="3"/>
  <c r="K471" i="3" s="1"/>
  <c r="G471" i="3"/>
  <c r="I467" i="3"/>
  <c r="J467" i="3"/>
  <c r="H467" i="3"/>
  <c r="K467" i="3" s="1"/>
  <c r="G467" i="3"/>
  <c r="I721" i="3"/>
  <c r="J721" i="3"/>
  <c r="G721" i="3"/>
  <c r="H721" i="3"/>
  <c r="K721" i="3" s="1"/>
  <c r="I717" i="3"/>
  <c r="J717" i="3"/>
  <c r="G717" i="3"/>
  <c r="H717" i="3"/>
  <c r="K717" i="3" s="1"/>
  <c r="J713" i="3"/>
  <c r="I713" i="3"/>
  <c r="G713" i="3"/>
  <c r="H713" i="3"/>
  <c r="K713" i="3" s="1"/>
  <c r="I709" i="3"/>
  <c r="J709" i="3"/>
  <c r="G709" i="3"/>
  <c r="H709" i="3"/>
  <c r="K709" i="3" s="1"/>
  <c r="I705" i="3"/>
  <c r="J705" i="3"/>
  <c r="G705" i="3"/>
  <c r="H705" i="3"/>
  <c r="K705" i="3" s="1"/>
  <c r="I703" i="3"/>
  <c r="J703" i="3"/>
  <c r="G703" i="3"/>
  <c r="H703" i="3"/>
  <c r="K703" i="3" s="1"/>
  <c r="I699" i="3"/>
  <c r="J699" i="3"/>
  <c r="G699" i="3"/>
  <c r="H699" i="3"/>
  <c r="K699" i="3" s="1"/>
  <c r="I437" i="3"/>
  <c r="J437" i="3"/>
  <c r="H437" i="3"/>
  <c r="K437" i="3" s="1"/>
  <c r="G437" i="3"/>
  <c r="I433" i="3"/>
  <c r="J433" i="3"/>
  <c r="H433" i="3"/>
  <c r="K433" i="3" s="1"/>
  <c r="G433" i="3"/>
  <c r="J942" i="3"/>
  <c r="I942" i="3"/>
  <c r="H942" i="3"/>
  <c r="K942" i="3" s="1"/>
  <c r="G942" i="3"/>
  <c r="I938" i="3"/>
  <c r="J938" i="3"/>
  <c r="H938" i="3"/>
  <c r="K938" i="3" s="1"/>
  <c r="G938" i="3"/>
  <c r="J934" i="3"/>
  <c r="I934" i="3"/>
  <c r="H934" i="3"/>
  <c r="K934" i="3" s="1"/>
  <c r="G934" i="3"/>
  <c r="I930" i="3"/>
  <c r="J930" i="3"/>
  <c r="H930" i="3"/>
  <c r="K930" i="3" s="1"/>
  <c r="G930" i="3"/>
  <c r="J926" i="3"/>
  <c r="I926" i="3"/>
  <c r="H926" i="3"/>
  <c r="K926" i="3" s="1"/>
  <c r="G926" i="3"/>
  <c r="I922" i="3"/>
  <c r="J922" i="3"/>
  <c r="H922" i="3"/>
  <c r="K922" i="3" s="1"/>
  <c r="G922" i="3"/>
  <c r="J918" i="3"/>
  <c r="I918" i="3"/>
  <c r="H918" i="3"/>
  <c r="K918" i="3" s="1"/>
  <c r="G918" i="3"/>
  <c r="I914" i="3"/>
  <c r="J914" i="3"/>
  <c r="H914" i="3"/>
  <c r="K914" i="3" s="1"/>
  <c r="G914" i="3"/>
  <c r="J910" i="3"/>
  <c r="I910" i="3"/>
  <c r="H910" i="3"/>
  <c r="K910" i="3" s="1"/>
  <c r="G910" i="3"/>
  <c r="I906" i="3"/>
  <c r="J906" i="3"/>
  <c r="H906" i="3"/>
  <c r="K906" i="3" s="1"/>
  <c r="G906" i="3"/>
  <c r="J902" i="3"/>
  <c r="I902" i="3"/>
  <c r="H902" i="3"/>
  <c r="K902" i="3" s="1"/>
  <c r="G902" i="3"/>
  <c r="J895" i="3"/>
  <c r="I895" i="3"/>
  <c r="H895" i="3"/>
  <c r="K895" i="3" s="1"/>
  <c r="G895" i="3"/>
  <c r="I378" i="3"/>
  <c r="J378" i="3"/>
  <c r="H378" i="3"/>
  <c r="K378" i="3" s="1"/>
  <c r="G378" i="3"/>
  <c r="I374" i="3"/>
  <c r="J374" i="3"/>
  <c r="H374" i="3"/>
  <c r="K374" i="3" s="1"/>
  <c r="G374" i="3"/>
  <c r="I370" i="3"/>
  <c r="J370" i="3"/>
  <c r="H370" i="3"/>
  <c r="K370" i="3" s="1"/>
  <c r="G370" i="3"/>
  <c r="I366" i="3"/>
  <c r="J366" i="3"/>
  <c r="H366" i="3"/>
  <c r="K366" i="3" s="1"/>
  <c r="G366" i="3"/>
  <c r="I362" i="3"/>
  <c r="J362" i="3"/>
  <c r="H362" i="3"/>
  <c r="K362" i="3" s="1"/>
  <c r="G362" i="3"/>
  <c r="I358" i="3"/>
  <c r="J358" i="3"/>
  <c r="H358" i="3"/>
  <c r="K358" i="3" s="1"/>
  <c r="G358" i="3"/>
  <c r="I354" i="3"/>
  <c r="J354" i="3"/>
  <c r="H354" i="3"/>
  <c r="K354" i="3" s="1"/>
  <c r="G354" i="3"/>
  <c r="I350" i="3"/>
  <c r="J350" i="3"/>
  <c r="H350" i="3"/>
  <c r="K350" i="3" s="1"/>
  <c r="G350" i="3"/>
  <c r="I346" i="3"/>
  <c r="J346" i="3"/>
  <c r="H346" i="3"/>
  <c r="K346" i="3" s="1"/>
  <c r="G346" i="3"/>
  <c r="I342" i="3"/>
  <c r="J342" i="3"/>
  <c r="H342" i="3"/>
  <c r="K342" i="3" s="1"/>
  <c r="G342" i="3"/>
  <c r="I338" i="3"/>
  <c r="J338" i="3"/>
  <c r="H338" i="3"/>
  <c r="K338" i="3" s="1"/>
  <c r="G338" i="3"/>
  <c r="I847" i="3"/>
  <c r="J847" i="3"/>
  <c r="H847" i="3"/>
  <c r="K847" i="3" s="1"/>
  <c r="G847" i="3"/>
  <c r="I330" i="3"/>
  <c r="J330" i="3"/>
  <c r="H330" i="3"/>
  <c r="K330" i="3" s="1"/>
  <c r="G330" i="3"/>
  <c r="I326" i="3"/>
  <c r="J326" i="3"/>
  <c r="H326" i="3"/>
  <c r="K326" i="3" s="1"/>
  <c r="G326" i="3"/>
  <c r="I322" i="3"/>
  <c r="J322" i="3"/>
  <c r="H322" i="3"/>
  <c r="K322" i="3" s="1"/>
  <c r="G322" i="3"/>
  <c r="I315" i="3"/>
  <c r="J315" i="3"/>
  <c r="H315" i="3"/>
  <c r="K315" i="3" s="1"/>
  <c r="G315" i="3"/>
  <c r="I311" i="3"/>
  <c r="J311" i="3"/>
  <c r="H311" i="3"/>
  <c r="K311" i="3" s="1"/>
  <c r="G311" i="3"/>
  <c r="I308" i="3"/>
  <c r="J308" i="3"/>
  <c r="H308" i="3"/>
  <c r="K308" i="3" s="1"/>
  <c r="G308" i="3"/>
  <c r="I304" i="3"/>
  <c r="J304" i="3"/>
  <c r="H304" i="3"/>
  <c r="K304" i="3" s="1"/>
  <c r="G304" i="3"/>
  <c r="I300" i="3"/>
  <c r="J300" i="3"/>
  <c r="H300" i="3"/>
  <c r="K300" i="3" s="1"/>
  <c r="G300" i="3"/>
  <c r="I296" i="3"/>
  <c r="J296" i="3"/>
  <c r="H296" i="3"/>
  <c r="K296" i="3" s="1"/>
  <c r="G296" i="3"/>
  <c r="I292" i="3"/>
  <c r="J292" i="3"/>
  <c r="H292" i="3"/>
  <c r="K292" i="3" s="1"/>
  <c r="G292" i="3"/>
  <c r="I288" i="3"/>
  <c r="J288" i="3"/>
  <c r="H288" i="3"/>
  <c r="K288" i="3" s="1"/>
  <c r="G288" i="3"/>
  <c r="I284" i="3"/>
  <c r="J284" i="3"/>
  <c r="H284" i="3"/>
  <c r="K284" i="3" s="1"/>
  <c r="G284" i="3"/>
  <c r="I280" i="3"/>
  <c r="J280" i="3"/>
  <c r="H280" i="3"/>
  <c r="K280" i="3" s="1"/>
  <c r="G280" i="3"/>
  <c r="I276" i="3"/>
  <c r="J276" i="3"/>
  <c r="H276" i="3"/>
  <c r="K276" i="3" s="1"/>
  <c r="G276" i="3"/>
  <c r="I272" i="3"/>
  <c r="J272" i="3"/>
  <c r="H272" i="3"/>
  <c r="K272" i="3" s="1"/>
  <c r="G272" i="3"/>
  <c r="I268" i="3"/>
  <c r="J268" i="3"/>
  <c r="H268" i="3"/>
  <c r="K268" i="3" s="1"/>
  <c r="G268" i="3"/>
  <c r="I264" i="3"/>
  <c r="J264" i="3"/>
  <c r="H264" i="3"/>
  <c r="K264" i="3" s="1"/>
  <c r="G264" i="3"/>
  <c r="I777" i="3"/>
  <c r="J777" i="3"/>
  <c r="H777" i="3"/>
  <c r="K777" i="3" s="1"/>
  <c r="G777" i="3"/>
  <c r="J518" i="3"/>
  <c r="I518" i="3"/>
  <c r="H518" i="3"/>
  <c r="K518" i="3" s="1"/>
  <c r="G518" i="3"/>
  <c r="I260" i="3"/>
  <c r="J260" i="3"/>
  <c r="H260" i="3"/>
  <c r="K260" i="3" s="1"/>
  <c r="G260" i="3"/>
  <c r="J510" i="3"/>
  <c r="I510" i="3"/>
  <c r="G510" i="3"/>
  <c r="H510" i="3"/>
  <c r="K510" i="3" s="1"/>
  <c r="I506" i="3"/>
  <c r="J506" i="3"/>
  <c r="G506" i="3"/>
  <c r="H506" i="3"/>
  <c r="K506" i="3" s="1"/>
  <c r="I1015" i="3"/>
  <c r="J1015" i="3"/>
  <c r="G1015" i="3"/>
  <c r="H1015" i="3"/>
  <c r="K1015" i="3" s="1"/>
  <c r="I511" i="3"/>
  <c r="J511" i="3"/>
  <c r="H511" i="3"/>
  <c r="K511" i="3" s="1"/>
  <c r="G511" i="3"/>
  <c r="I507" i="3"/>
  <c r="J507" i="3"/>
  <c r="H507" i="3"/>
  <c r="K507" i="3" s="1"/>
  <c r="G507" i="3"/>
  <c r="I503" i="3"/>
  <c r="J503" i="3"/>
  <c r="H503" i="3"/>
  <c r="K503" i="3" s="1"/>
  <c r="G503" i="3"/>
  <c r="I499" i="3"/>
  <c r="J499" i="3"/>
  <c r="H499" i="3"/>
  <c r="K499" i="3" s="1"/>
  <c r="G499" i="3"/>
  <c r="I495" i="3"/>
  <c r="J495" i="3"/>
  <c r="H495" i="3"/>
  <c r="K495" i="3" s="1"/>
  <c r="G495" i="3"/>
  <c r="I491" i="3"/>
  <c r="J491" i="3"/>
  <c r="H491" i="3"/>
  <c r="K491" i="3" s="1"/>
  <c r="G491" i="3"/>
  <c r="I487" i="3"/>
  <c r="J487" i="3"/>
  <c r="H487" i="3"/>
  <c r="K487" i="3" s="1"/>
  <c r="G487" i="3"/>
  <c r="I483" i="3"/>
  <c r="J483" i="3"/>
  <c r="H483" i="3"/>
  <c r="K483" i="3" s="1"/>
  <c r="G483" i="3"/>
  <c r="I737" i="3"/>
  <c r="J737" i="3"/>
  <c r="G737" i="3"/>
  <c r="H737" i="3"/>
  <c r="K737" i="3" s="1"/>
  <c r="I733" i="3"/>
  <c r="J733" i="3"/>
  <c r="G733" i="3"/>
  <c r="H733" i="3"/>
  <c r="K733" i="3" s="1"/>
  <c r="I729" i="3"/>
  <c r="J729" i="3"/>
  <c r="G729" i="3"/>
  <c r="H729" i="3"/>
  <c r="K729" i="3" s="1"/>
  <c r="I725" i="3"/>
  <c r="J725" i="3"/>
  <c r="G725" i="3"/>
  <c r="H725" i="3"/>
  <c r="K725" i="3" s="1"/>
  <c r="I463" i="3"/>
  <c r="J463" i="3"/>
  <c r="H463" i="3"/>
  <c r="K463" i="3" s="1"/>
  <c r="G463" i="3"/>
  <c r="J972" i="3"/>
  <c r="I972" i="3"/>
  <c r="H972" i="3"/>
  <c r="K972" i="3" s="1"/>
  <c r="G972" i="3"/>
  <c r="I968" i="3"/>
  <c r="J968" i="3"/>
  <c r="H968" i="3"/>
  <c r="K968" i="3" s="1"/>
  <c r="G968" i="3"/>
  <c r="J964" i="3"/>
  <c r="I964" i="3"/>
  <c r="H964" i="3"/>
  <c r="K964" i="3" s="1"/>
  <c r="G964" i="3"/>
  <c r="J958" i="3"/>
  <c r="I958" i="3"/>
  <c r="H958" i="3"/>
  <c r="K958" i="3" s="1"/>
  <c r="G958" i="3"/>
  <c r="I441" i="3"/>
  <c r="J441" i="3"/>
  <c r="H441" i="3"/>
  <c r="K441" i="3" s="1"/>
  <c r="G441" i="3"/>
  <c r="I695" i="3"/>
  <c r="J695" i="3"/>
  <c r="G695" i="3"/>
  <c r="H695" i="3"/>
  <c r="K695" i="3" s="1"/>
  <c r="I691" i="3"/>
  <c r="J691" i="3"/>
  <c r="G691" i="3"/>
  <c r="H691" i="3"/>
  <c r="K691" i="3" s="1"/>
  <c r="I687" i="3"/>
  <c r="J687" i="3"/>
  <c r="G687" i="3"/>
  <c r="H687" i="3"/>
  <c r="K687" i="3" s="1"/>
  <c r="J683" i="3"/>
  <c r="I683" i="3"/>
  <c r="G683" i="3"/>
  <c r="H683" i="3"/>
  <c r="K683" i="3" s="1"/>
  <c r="I679" i="3"/>
  <c r="J679" i="3"/>
  <c r="G679" i="3"/>
  <c r="H679" i="3"/>
  <c r="K679" i="3" s="1"/>
  <c r="I675" i="3"/>
  <c r="J675" i="3"/>
  <c r="G675" i="3"/>
  <c r="H675" i="3"/>
  <c r="K675" i="3" s="1"/>
  <c r="I671" i="3"/>
  <c r="J671" i="3"/>
  <c r="G671" i="3"/>
  <c r="H671" i="3"/>
  <c r="K671" i="3" s="1"/>
  <c r="I409" i="3"/>
  <c r="J409" i="3"/>
  <c r="H409" i="3"/>
  <c r="K409" i="3" s="1"/>
  <c r="G409" i="3"/>
  <c r="I405" i="3"/>
  <c r="J405" i="3"/>
  <c r="H405" i="3"/>
  <c r="K405" i="3" s="1"/>
  <c r="G405" i="3"/>
  <c r="I401" i="3"/>
  <c r="J401" i="3"/>
  <c r="H401" i="3"/>
  <c r="K401" i="3" s="1"/>
  <c r="G401" i="3"/>
  <c r="I397" i="3"/>
  <c r="J397" i="3"/>
  <c r="H397" i="3"/>
  <c r="K397" i="3" s="1"/>
  <c r="G397" i="3"/>
  <c r="I393" i="3"/>
  <c r="J393" i="3"/>
  <c r="H393" i="3"/>
  <c r="K393" i="3" s="1"/>
  <c r="G393" i="3"/>
  <c r="I389" i="3"/>
  <c r="J389" i="3"/>
  <c r="H389" i="3"/>
  <c r="K389" i="3" s="1"/>
  <c r="G389" i="3"/>
  <c r="I385" i="3"/>
  <c r="J385" i="3"/>
  <c r="H385" i="3"/>
  <c r="K385" i="3" s="1"/>
  <c r="G385" i="3"/>
  <c r="J640" i="3"/>
  <c r="I640" i="3"/>
  <c r="G640" i="3"/>
  <c r="H640" i="3"/>
  <c r="K640" i="3" s="1"/>
  <c r="I636" i="3"/>
  <c r="J636" i="3"/>
  <c r="G636" i="3"/>
  <c r="H636" i="3"/>
  <c r="K636" i="3" s="1"/>
  <c r="J632" i="3"/>
  <c r="I632" i="3"/>
  <c r="G632" i="3"/>
  <c r="H632" i="3"/>
  <c r="K632" i="3" s="1"/>
  <c r="J628" i="3"/>
  <c r="I628" i="3"/>
  <c r="G628" i="3"/>
  <c r="H628" i="3"/>
  <c r="K628" i="3" s="1"/>
  <c r="J624" i="3"/>
  <c r="I624" i="3"/>
  <c r="H624" i="3"/>
  <c r="K624" i="3" s="1"/>
  <c r="G624" i="3"/>
  <c r="I620" i="3"/>
  <c r="J620" i="3"/>
  <c r="H620" i="3"/>
  <c r="K620" i="3" s="1"/>
  <c r="G620" i="3"/>
  <c r="J616" i="3"/>
  <c r="I616" i="3"/>
  <c r="H616" i="3"/>
  <c r="K616" i="3" s="1"/>
  <c r="G616" i="3"/>
  <c r="J612" i="3"/>
  <c r="I612" i="3"/>
  <c r="H612" i="3"/>
  <c r="K612" i="3" s="1"/>
  <c r="G612" i="3"/>
  <c r="J608" i="3"/>
  <c r="I608" i="3"/>
  <c r="H608" i="3"/>
  <c r="K608" i="3" s="1"/>
  <c r="G608" i="3"/>
  <c r="I604" i="3"/>
  <c r="J604" i="3"/>
  <c r="H604" i="3"/>
  <c r="K604" i="3" s="1"/>
  <c r="G604" i="3"/>
  <c r="J600" i="3"/>
  <c r="I600" i="3"/>
  <c r="H600" i="3"/>
  <c r="K600" i="3" s="1"/>
  <c r="G600" i="3"/>
  <c r="J596" i="3"/>
  <c r="I596" i="3"/>
  <c r="H596" i="3"/>
  <c r="K596" i="3" s="1"/>
  <c r="G596" i="3"/>
  <c r="J592" i="3"/>
  <c r="I592" i="3"/>
  <c r="H592" i="3"/>
  <c r="K592" i="3" s="1"/>
  <c r="G592" i="3"/>
  <c r="J588" i="3"/>
  <c r="I588" i="3"/>
  <c r="H588" i="3"/>
  <c r="K588" i="3" s="1"/>
  <c r="G588" i="3"/>
  <c r="J584" i="3"/>
  <c r="I584" i="3"/>
  <c r="H584" i="3"/>
  <c r="K584" i="3" s="1"/>
  <c r="G584" i="3"/>
  <c r="J580" i="3"/>
  <c r="I580" i="3"/>
  <c r="H580" i="3"/>
  <c r="K580" i="3" s="1"/>
  <c r="G580" i="3"/>
  <c r="J576" i="3"/>
  <c r="I576" i="3"/>
  <c r="H576" i="3"/>
  <c r="K576" i="3" s="1"/>
  <c r="G576" i="3"/>
  <c r="J573" i="3"/>
  <c r="I573" i="3"/>
  <c r="H573" i="3"/>
  <c r="K573" i="3" s="1"/>
  <c r="G573" i="3"/>
  <c r="J569" i="3"/>
  <c r="I569" i="3"/>
  <c r="H569" i="3"/>
  <c r="K569" i="3" s="1"/>
  <c r="G569" i="3"/>
  <c r="J562" i="3"/>
  <c r="I562" i="3"/>
  <c r="H562" i="3"/>
  <c r="K562" i="3" s="1"/>
  <c r="G562" i="3"/>
  <c r="J558" i="3"/>
  <c r="I558" i="3"/>
  <c r="H558" i="3"/>
  <c r="K558" i="3" s="1"/>
  <c r="G558" i="3"/>
  <c r="J554" i="3"/>
  <c r="I554" i="3"/>
  <c r="H554" i="3"/>
  <c r="K554" i="3" s="1"/>
  <c r="G554" i="3"/>
  <c r="J550" i="3"/>
  <c r="I550" i="3"/>
  <c r="H550" i="3"/>
  <c r="K550" i="3" s="1"/>
  <c r="G550" i="3"/>
  <c r="J546" i="3"/>
  <c r="I546" i="3"/>
  <c r="H546" i="3"/>
  <c r="K546" i="3" s="1"/>
  <c r="G546" i="3"/>
  <c r="J542" i="3"/>
  <c r="I542" i="3"/>
  <c r="H542" i="3"/>
  <c r="K542" i="3" s="1"/>
  <c r="G542" i="3"/>
  <c r="J538" i="3"/>
  <c r="I538" i="3"/>
  <c r="H538" i="3"/>
  <c r="K538" i="3" s="1"/>
  <c r="G538" i="3"/>
  <c r="J534" i="3"/>
  <c r="I534" i="3"/>
  <c r="H534" i="3"/>
  <c r="K534" i="3" s="1"/>
  <c r="G534" i="3"/>
  <c r="J530" i="3"/>
  <c r="I530" i="3"/>
  <c r="H530" i="3"/>
  <c r="K530" i="3" s="1"/>
  <c r="G530" i="3"/>
  <c r="J526" i="3"/>
  <c r="I526" i="3"/>
  <c r="H526" i="3"/>
  <c r="K526" i="3" s="1"/>
  <c r="G526" i="3"/>
  <c r="I781" i="3"/>
  <c r="J781" i="3"/>
  <c r="H781" i="3"/>
  <c r="K781" i="3" s="1"/>
  <c r="G781" i="3"/>
  <c r="I773" i="3"/>
  <c r="J773" i="3"/>
  <c r="H773" i="3"/>
  <c r="K773" i="3" s="1"/>
  <c r="G773" i="3"/>
  <c r="I1025" i="3"/>
  <c r="J1025" i="3"/>
  <c r="G1025" i="3"/>
  <c r="H1025" i="3"/>
  <c r="K1025" i="3" s="1"/>
  <c r="I508" i="3"/>
  <c r="J508" i="3"/>
  <c r="H508" i="3"/>
  <c r="K508" i="3" s="1"/>
  <c r="G508" i="3"/>
  <c r="I762" i="3"/>
  <c r="J762" i="3"/>
  <c r="H762" i="3"/>
  <c r="K762" i="3" s="1"/>
  <c r="G762" i="3"/>
  <c r="I1017" i="3"/>
  <c r="J1017" i="3"/>
  <c r="G1017" i="3"/>
  <c r="H1017" i="3"/>
  <c r="K1017" i="3" s="1"/>
  <c r="I500" i="3"/>
  <c r="J500" i="3"/>
  <c r="H500" i="3"/>
  <c r="K500" i="3" s="1"/>
  <c r="G500" i="3"/>
  <c r="I754" i="3"/>
  <c r="J754" i="3"/>
  <c r="H754" i="3"/>
  <c r="K754" i="3" s="1"/>
  <c r="G754" i="3"/>
  <c r="I1009" i="3"/>
  <c r="J1009" i="3"/>
  <c r="G1009" i="3"/>
  <c r="H1009" i="3"/>
  <c r="K1009" i="3" s="1"/>
  <c r="I492" i="3"/>
  <c r="J492" i="3"/>
  <c r="H492" i="3"/>
  <c r="K492" i="3" s="1"/>
  <c r="G492" i="3"/>
  <c r="I746" i="3"/>
  <c r="J746" i="3"/>
  <c r="H746" i="3"/>
  <c r="K746" i="3" s="1"/>
  <c r="G746" i="3"/>
  <c r="I1001" i="3"/>
  <c r="J1001" i="3"/>
  <c r="G1001" i="3"/>
  <c r="H1001" i="3"/>
  <c r="K1001" i="3" s="1"/>
  <c r="I484" i="3"/>
  <c r="J484" i="3"/>
  <c r="H484" i="3"/>
  <c r="K484" i="3" s="1"/>
  <c r="G484" i="3"/>
  <c r="J480" i="3"/>
  <c r="I480" i="3"/>
  <c r="H480" i="3"/>
  <c r="K480" i="3" s="1"/>
  <c r="G480" i="3"/>
  <c r="I734" i="3"/>
  <c r="J734" i="3"/>
  <c r="H734" i="3"/>
  <c r="K734" i="3" s="1"/>
  <c r="G734" i="3"/>
  <c r="I989" i="3"/>
  <c r="J989" i="3"/>
  <c r="G989" i="3"/>
  <c r="H989" i="3"/>
  <c r="K989" i="3" s="1"/>
  <c r="I472" i="3"/>
  <c r="J472" i="3"/>
  <c r="H472" i="3"/>
  <c r="K472" i="3" s="1"/>
  <c r="G472" i="3"/>
  <c r="I726" i="3"/>
  <c r="J726" i="3"/>
  <c r="H726" i="3"/>
  <c r="K726" i="3" s="1"/>
  <c r="G726" i="3"/>
  <c r="I981" i="3"/>
  <c r="J981" i="3"/>
  <c r="G981" i="3"/>
  <c r="H981" i="3"/>
  <c r="K981" i="3" s="1"/>
  <c r="I464" i="3"/>
  <c r="J464" i="3"/>
  <c r="H464" i="3"/>
  <c r="K464" i="3" s="1"/>
  <c r="G464" i="3"/>
  <c r="I460" i="3"/>
  <c r="J460" i="3"/>
  <c r="H460" i="3"/>
  <c r="K460" i="3" s="1"/>
  <c r="G460" i="3"/>
  <c r="I714" i="3"/>
  <c r="J714" i="3"/>
  <c r="H714" i="3"/>
  <c r="K714" i="3" s="1"/>
  <c r="G714" i="3"/>
  <c r="I969" i="3"/>
  <c r="J969" i="3"/>
  <c r="G969" i="3"/>
  <c r="H969" i="3"/>
  <c r="K969" i="3" s="1"/>
  <c r="I452" i="3"/>
  <c r="J452" i="3"/>
  <c r="H452" i="3"/>
  <c r="K452" i="3" s="1"/>
  <c r="G452" i="3"/>
  <c r="I706" i="3"/>
  <c r="J706" i="3"/>
  <c r="H706" i="3"/>
  <c r="K706" i="3" s="1"/>
  <c r="G706" i="3"/>
  <c r="I961" i="3"/>
  <c r="J961" i="3"/>
  <c r="G961" i="3"/>
  <c r="H961" i="3"/>
  <c r="K961" i="3" s="1"/>
  <c r="I446" i="3"/>
  <c r="J446" i="3"/>
  <c r="H446" i="3"/>
  <c r="K446" i="3" s="1"/>
  <c r="G446" i="3"/>
  <c r="I700" i="3"/>
  <c r="J700" i="3"/>
  <c r="H700" i="3"/>
  <c r="K700" i="3" s="1"/>
  <c r="G700" i="3"/>
  <c r="I955" i="3"/>
  <c r="J955" i="3"/>
  <c r="G955" i="3"/>
  <c r="H955" i="3"/>
  <c r="K955" i="3" s="1"/>
  <c r="I696" i="3"/>
  <c r="J696" i="3"/>
  <c r="H696" i="3"/>
  <c r="K696" i="3" s="1"/>
  <c r="G696" i="3"/>
  <c r="I438" i="3"/>
  <c r="J438" i="3"/>
  <c r="H438" i="3"/>
  <c r="K438" i="3" s="1"/>
  <c r="G438" i="3"/>
  <c r="I951" i="3"/>
  <c r="J951" i="3"/>
  <c r="H951" i="3"/>
  <c r="K951" i="3" s="1"/>
  <c r="G951" i="3"/>
  <c r="I692" i="3"/>
  <c r="J692" i="3"/>
  <c r="H692" i="3"/>
  <c r="K692" i="3" s="1"/>
  <c r="G692" i="3"/>
  <c r="I434" i="3"/>
  <c r="J434" i="3"/>
  <c r="H434" i="3"/>
  <c r="K434" i="3" s="1"/>
  <c r="G434" i="3"/>
  <c r="I947" i="3"/>
  <c r="J947" i="3"/>
  <c r="G947" i="3"/>
  <c r="H947" i="3"/>
  <c r="K947" i="3" s="1"/>
  <c r="I688" i="3"/>
  <c r="J688" i="3"/>
  <c r="H688" i="3"/>
  <c r="K688" i="3" s="1"/>
  <c r="G688" i="3"/>
  <c r="I943" i="3"/>
  <c r="J943" i="3"/>
  <c r="G943" i="3"/>
  <c r="H943" i="3"/>
  <c r="K943" i="3" s="1"/>
  <c r="I426" i="3"/>
  <c r="J426" i="3"/>
  <c r="H426" i="3"/>
  <c r="K426" i="3" s="1"/>
  <c r="G426" i="3"/>
  <c r="I939" i="3"/>
  <c r="J939" i="3"/>
  <c r="G939" i="3"/>
  <c r="H939" i="3"/>
  <c r="K939" i="3" s="1"/>
  <c r="I935" i="3"/>
  <c r="J935" i="3"/>
  <c r="G935" i="3"/>
  <c r="H935" i="3"/>
  <c r="K935" i="3" s="1"/>
  <c r="J418" i="3"/>
  <c r="I418" i="3"/>
  <c r="H418" i="3"/>
  <c r="K418" i="3" s="1"/>
  <c r="G418" i="3"/>
  <c r="I672" i="3"/>
  <c r="J672" i="3"/>
  <c r="H672" i="3"/>
  <c r="K672" i="3" s="1"/>
  <c r="G672" i="3"/>
  <c r="I927" i="3"/>
  <c r="J927" i="3"/>
  <c r="G927" i="3"/>
  <c r="H927" i="3"/>
  <c r="K927" i="3" s="1"/>
  <c r="I410" i="3"/>
  <c r="J410" i="3"/>
  <c r="H410" i="3"/>
  <c r="K410" i="3" s="1"/>
  <c r="G410" i="3"/>
  <c r="I664" i="3"/>
  <c r="J664" i="3"/>
  <c r="H664" i="3"/>
  <c r="K664" i="3" s="1"/>
  <c r="G664" i="3"/>
  <c r="I919" i="3"/>
  <c r="J919" i="3"/>
  <c r="G919" i="3"/>
  <c r="H919" i="3"/>
  <c r="K919" i="3" s="1"/>
  <c r="I402" i="3"/>
  <c r="J402" i="3"/>
  <c r="H402" i="3"/>
  <c r="K402" i="3" s="1"/>
  <c r="G402" i="3"/>
  <c r="I656" i="3"/>
  <c r="J656" i="3"/>
  <c r="H656" i="3"/>
  <c r="K656" i="3" s="1"/>
  <c r="G656" i="3"/>
  <c r="I911" i="3"/>
  <c r="J911" i="3"/>
  <c r="G911" i="3"/>
  <c r="H911" i="3"/>
  <c r="K911" i="3" s="1"/>
  <c r="I394" i="3"/>
  <c r="J394" i="3"/>
  <c r="H394" i="3"/>
  <c r="K394" i="3" s="1"/>
  <c r="G394" i="3"/>
  <c r="I648" i="3"/>
  <c r="J648" i="3"/>
  <c r="H648" i="3"/>
  <c r="K648" i="3" s="1"/>
  <c r="G648" i="3"/>
  <c r="I903" i="3"/>
  <c r="J903" i="3"/>
  <c r="G903" i="3"/>
  <c r="H903" i="3"/>
  <c r="K903" i="3" s="1"/>
  <c r="J386" i="3"/>
  <c r="I386" i="3"/>
  <c r="H386" i="3"/>
  <c r="K386" i="3" s="1"/>
  <c r="G386" i="3"/>
  <c r="I641" i="3"/>
  <c r="J641" i="3"/>
  <c r="H641" i="3"/>
  <c r="K641" i="3" s="1"/>
  <c r="G641" i="3"/>
  <c r="I896" i="3"/>
  <c r="J896" i="3"/>
  <c r="G896" i="3"/>
  <c r="H896" i="3"/>
  <c r="K896" i="3" s="1"/>
  <c r="I379" i="3"/>
  <c r="J379" i="3"/>
  <c r="H379" i="3"/>
  <c r="K379" i="3" s="1"/>
  <c r="G379" i="3"/>
  <c r="I633" i="3"/>
  <c r="J633" i="3"/>
  <c r="H633" i="3"/>
  <c r="K633" i="3" s="1"/>
  <c r="G633" i="3"/>
  <c r="I888" i="3"/>
  <c r="J888" i="3"/>
  <c r="G888" i="3"/>
  <c r="H888" i="3"/>
  <c r="K888" i="3" s="1"/>
  <c r="I371" i="3"/>
  <c r="J371" i="3"/>
  <c r="H371" i="3"/>
  <c r="K371" i="3" s="1"/>
  <c r="G371" i="3"/>
  <c r="I625" i="3"/>
  <c r="J625" i="3"/>
  <c r="H625" i="3"/>
  <c r="K625" i="3" s="1"/>
  <c r="G625" i="3"/>
  <c r="I880" i="3"/>
  <c r="J880" i="3"/>
  <c r="G880" i="3"/>
  <c r="H880" i="3"/>
  <c r="K880" i="3" s="1"/>
  <c r="I363" i="3"/>
  <c r="J363" i="3"/>
  <c r="H363" i="3"/>
  <c r="K363" i="3" s="1"/>
  <c r="G363" i="3"/>
  <c r="I617" i="3"/>
  <c r="J617" i="3"/>
  <c r="H617" i="3"/>
  <c r="K617" i="3" s="1"/>
  <c r="G617" i="3"/>
  <c r="I872" i="3"/>
  <c r="J872" i="3"/>
  <c r="G872" i="3"/>
  <c r="H872" i="3"/>
  <c r="K872" i="3" s="1"/>
  <c r="J355" i="3"/>
  <c r="I355" i="3"/>
  <c r="H355" i="3"/>
  <c r="K355" i="3" s="1"/>
  <c r="G355" i="3"/>
  <c r="I351" i="3"/>
  <c r="J351" i="3"/>
  <c r="G351" i="3"/>
  <c r="H351" i="3"/>
  <c r="K351" i="3" s="1"/>
  <c r="I605" i="3"/>
  <c r="J605" i="3"/>
  <c r="G605" i="3"/>
  <c r="H605" i="3"/>
  <c r="K605" i="3" s="1"/>
  <c r="I860" i="3"/>
  <c r="J860" i="3"/>
  <c r="G860" i="3"/>
  <c r="H860" i="3"/>
  <c r="K860" i="3" s="1"/>
  <c r="I343" i="3"/>
  <c r="J343" i="3"/>
  <c r="G343" i="3"/>
  <c r="H343" i="3"/>
  <c r="K343" i="3" s="1"/>
  <c r="I597" i="3"/>
  <c r="J597" i="3"/>
  <c r="G597" i="3"/>
  <c r="H597" i="3"/>
  <c r="K597" i="3" s="1"/>
  <c r="I852" i="3"/>
  <c r="J852" i="3"/>
  <c r="G852" i="3"/>
  <c r="H852" i="3"/>
  <c r="K852" i="3" s="1"/>
  <c r="I335" i="3"/>
  <c r="J335" i="3"/>
  <c r="G335" i="3"/>
  <c r="H335" i="3"/>
  <c r="K335" i="3" s="1"/>
  <c r="I589" i="3"/>
  <c r="J589" i="3"/>
  <c r="H589" i="3"/>
  <c r="K589" i="3" s="1"/>
  <c r="G589" i="3"/>
  <c r="I844" i="3"/>
  <c r="J844" i="3"/>
  <c r="G844" i="3"/>
  <c r="H844" i="3"/>
  <c r="K844" i="3" s="1"/>
  <c r="I327" i="3"/>
  <c r="J327" i="3"/>
  <c r="G327" i="3"/>
  <c r="H327" i="3"/>
  <c r="K327" i="3" s="1"/>
  <c r="I581" i="3"/>
  <c r="J581" i="3"/>
  <c r="G581" i="3"/>
  <c r="H581" i="3"/>
  <c r="K581" i="3" s="1"/>
  <c r="I836" i="3"/>
  <c r="J836" i="3"/>
  <c r="G836" i="3"/>
  <c r="H836" i="3"/>
  <c r="K836" i="3" s="1"/>
  <c r="I319" i="3"/>
  <c r="J319" i="3"/>
  <c r="G319" i="3"/>
  <c r="H319" i="3"/>
  <c r="K319" i="3" s="1"/>
  <c r="I574" i="3"/>
  <c r="J574" i="3"/>
  <c r="G574" i="3"/>
  <c r="H574" i="3"/>
  <c r="K574" i="3" s="1"/>
  <c r="I829" i="3"/>
  <c r="J829" i="3"/>
  <c r="G829" i="3"/>
  <c r="H829" i="3"/>
  <c r="K829" i="3" s="1"/>
  <c r="I312" i="3"/>
  <c r="J312" i="3"/>
  <c r="G312" i="3"/>
  <c r="H312" i="3"/>
  <c r="K312" i="3" s="1"/>
  <c r="I566" i="3"/>
  <c r="J566" i="3"/>
  <c r="G566" i="3"/>
  <c r="H566" i="3"/>
  <c r="K566" i="3" s="1"/>
  <c r="I822" i="3"/>
  <c r="J822" i="3"/>
  <c r="G822" i="3"/>
  <c r="H822" i="3"/>
  <c r="K822" i="3" s="1"/>
  <c r="I305" i="3"/>
  <c r="J305" i="3"/>
  <c r="G305" i="3"/>
  <c r="H305" i="3"/>
  <c r="K305" i="3" s="1"/>
  <c r="I559" i="3"/>
  <c r="J559" i="3"/>
  <c r="H559" i="3"/>
  <c r="K559" i="3" s="1"/>
  <c r="G559" i="3"/>
  <c r="I814" i="3"/>
  <c r="J814" i="3"/>
  <c r="G814" i="3"/>
  <c r="H814" i="3"/>
  <c r="K814" i="3" s="1"/>
  <c r="I555" i="3"/>
  <c r="J555" i="3"/>
  <c r="H555" i="3"/>
  <c r="K555" i="3" s="1"/>
  <c r="G555" i="3"/>
  <c r="I551" i="3"/>
  <c r="J551" i="3"/>
  <c r="G551" i="3"/>
  <c r="H551" i="3"/>
  <c r="K551" i="3" s="1"/>
  <c r="I806" i="3"/>
  <c r="J806" i="3"/>
  <c r="G806" i="3"/>
  <c r="H806" i="3"/>
  <c r="K806" i="3" s="1"/>
  <c r="I289" i="3"/>
  <c r="J289" i="3"/>
  <c r="G289" i="3"/>
  <c r="H289" i="3"/>
  <c r="K289" i="3" s="1"/>
  <c r="I543" i="3"/>
  <c r="J543" i="3"/>
  <c r="G543" i="3"/>
  <c r="H543" i="3"/>
  <c r="K543" i="3" s="1"/>
  <c r="I798" i="3"/>
  <c r="J798" i="3"/>
  <c r="G798" i="3"/>
  <c r="H798" i="3"/>
  <c r="K798" i="3" s="1"/>
  <c r="I794" i="3"/>
  <c r="J794" i="3"/>
  <c r="G794" i="3"/>
  <c r="H794" i="3"/>
  <c r="K794" i="3" s="1"/>
  <c r="I277" i="3"/>
  <c r="J277" i="3"/>
  <c r="H277" i="3"/>
  <c r="K277" i="3" s="1"/>
  <c r="G277" i="3"/>
  <c r="I531" i="3"/>
  <c r="J531" i="3"/>
  <c r="H531" i="3"/>
  <c r="K531" i="3" s="1"/>
  <c r="G531" i="3"/>
  <c r="I786" i="3"/>
  <c r="J786" i="3"/>
  <c r="G786" i="3"/>
  <c r="H786" i="3"/>
  <c r="K786" i="3" s="1"/>
  <c r="I782" i="3"/>
  <c r="J782" i="3"/>
  <c r="G782" i="3"/>
  <c r="H782" i="3"/>
  <c r="K782" i="3" s="1"/>
  <c r="J514" i="3"/>
  <c r="I514" i="3"/>
  <c r="G514" i="3"/>
  <c r="H514" i="3"/>
  <c r="K514" i="3" s="1"/>
  <c r="I1023" i="3"/>
  <c r="J1023" i="3"/>
  <c r="G1023" i="3"/>
  <c r="H1023" i="3"/>
  <c r="K1023" i="3" s="1"/>
  <c r="J502" i="3"/>
  <c r="I502" i="3"/>
  <c r="G502" i="3"/>
  <c r="H502" i="3"/>
  <c r="K502" i="3" s="1"/>
  <c r="I769" i="3"/>
  <c r="J769" i="3"/>
  <c r="G769" i="3"/>
  <c r="H769" i="3"/>
  <c r="K769" i="3" s="1"/>
  <c r="I765" i="3"/>
  <c r="J765" i="3"/>
  <c r="G765" i="3"/>
  <c r="H765" i="3"/>
  <c r="K765" i="3" s="1"/>
  <c r="I761" i="3"/>
  <c r="J761" i="3"/>
  <c r="G761" i="3"/>
  <c r="H761" i="3"/>
  <c r="K761" i="3" s="1"/>
  <c r="I757" i="3"/>
  <c r="J757" i="3"/>
  <c r="G757" i="3"/>
  <c r="H757" i="3"/>
  <c r="K757" i="3" s="1"/>
  <c r="I753" i="3"/>
  <c r="J753" i="3"/>
  <c r="G753" i="3"/>
  <c r="H753" i="3"/>
  <c r="K753" i="3" s="1"/>
  <c r="I749" i="3"/>
  <c r="J749" i="3"/>
  <c r="G749" i="3"/>
  <c r="H749" i="3"/>
  <c r="K749" i="3" s="1"/>
  <c r="J745" i="3"/>
  <c r="I745" i="3"/>
  <c r="G745" i="3"/>
  <c r="H745" i="3"/>
  <c r="K745" i="3" s="1"/>
  <c r="I741" i="3"/>
  <c r="J741" i="3"/>
  <c r="G741" i="3"/>
  <c r="H741" i="3"/>
  <c r="K741" i="3" s="1"/>
  <c r="I479" i="3"/>
  <c r="J479" i="3"/>
  <c r="H479" i="3"/>
  <c r="K479" i="3" s="1"/>
  <c r="G479" i="3"/>
  <c r="J988" i="3"/>
  <c r="I988" i="3"/>
  <c r="H988" i="3"/>
  <c r="K988" i="3" s="1"/>
  <c r="G988" i="3"/>
  <c r="J984" i="3"/>
  <c r="I984" i="3"/>
  <c r="H984" i="3"/>
  <c r="K984" i="3" s="1"/>
  <c r="G984" i="3"/>
  <c r="J980" i="3"/>
  <c r="I980" i="3"/>
  <c r="H980" i="3"/>
  <c r="K980" i="3" s="1"/>
  <c r="G980" i="3"/>
  <c r="J976" i="3"/>
  <c r="I976" i="3"/>
  <c r="H976" i="3"/>
  <c r="K976" i="3" s="1"/>
  <c r="G976" i="3"/>
  <c r="I459" i="3"/>
  <c r="J459" i="3"/>
  <c r="H459" i="3"/>
  <c r="K459" i="3" s="1"/>
  <c r="G459" i="3"/>
  <c r="I455" i="3"/>
  <c r="J455" i="3"/>
  <c r="H455" i="3"/>
  <c r="K455" i="3" s="1"/>
  <c r="G455" i="3"/>
  <c r="I451" i="3"/>
  <c r="J451" i="3"/>
  <c r="H451" i="3"/>
  <c r="K451" i="3" s="1"/>
  <c r="G451" i="3"/>
  <c r="I447" i="3"/>
  <c r="J447" i="3"/>
  <c r="H447" i="3"/>
  <c r="K447" i="3" s="1"/>
  <c r="G447" i="3"/>
  <c r="I445" i="3"/>
  <c r="J445" i="3"/>
  <c r="H445" i="3"/>
  <c r="K445" i="3" s="1"/>
  <c r="G445" i="3"/>
  <c r="I954" i="3"/>
  <c r="J954" i="3"/>
  <c r="H954" i="3"/>
  <c r="K954" i="3" s="1"/>
  <c r="G954" i="3"/>
  <c r="J950" i="3"/>
  <c r="I950" i="3"/>
  <c r="H950" i="3"/>
  <c r="K950" i="3" s="1"/>
  <c r="G950" i="3"/>
  <c r="I946" i="3"/>
  <c r="J946" i="3"/>
  <c r="H946" i="3"/>
  <c r="K946" i="3" s="1"/>
  <c r="G946" i="3"/>
  <c r="I429" i="3"/>
  <c r="J429" i="3"/>
  <c r="H429" i="3"/>
  <c r="K429" i="3" s="1"/>
  <c r="G429" i="3"/>
  <c r="I425" i="3"/>
  <c r="J425" i="3"/>
  <c r="H425" i="3"/>
  <c r="K425" i="3" s="1"/>
  <c r="G425" i="3"/>
  <c r="I421" i="3"/>
  <c r="J421" i="3"/>
  <c r="H421" i="3"/>
  <c r="K421" i="3" s="1"/>
  <c r="G421" i="3"/>
  <c r="I417" i="3"/>
  <c r="J417" i="3"/>
  <c r="H417" i="3"/>
  <c r="K417" i="3" s="1"/>
  <c r="G417" i="3"/>
  <c r="I413" i="3"/>
  <c r="J413" i="3"/>
  <c r="H413" i="3"/>
  <c r="K413" i="3" s="1"/>
  <c r="G413" i="3"/>
  <c r="I667" i="3"/>
  <c r="J667" i="3"/>
  <c r="G667" i="3"/>
  <c r="H667" i="3"/>
  <c r="K667" i="3" s="1"/>
  <c r="I663" i="3"/>
  <c r="J663" i="3"/>
  <c r="G663" i="3"/>
  <c r="H663" i="3"/>
  <c r="K663" i="3" s="1"/>
  <c r="I659" i="3"/>
  <c r="J659" i="3"/>
  <c r="G659" i="3"/>
  <c r="H659" i="3"/>
  <c r="K659" i="3" s="1"/>
  <c r="J655" i="3"/>
  <c r="I655" i="3"/>
  <c r="G655" i="3"/>
  <c r="H655" i="3"/>
  <c r="K655" i="3" s="1"/>
  <c r="I651" i="3"/>
  <c r="J651" i="3"/>
  <c r="G651" i="3"/>
  <c r="H651" i="3"/>
  <c r="K651" i="3" s="1"/>
  <c r="J647" i="3"/>
  <c r="I647" i="3"/>
  <c r="G647" i="3"/>
  <c r="H647" i="3"/>
  <c r="K647" i="3" s="1"/>
  <c r="J643" i="3"/>
  <c r="I643" i="3"/>
  <c r="G643" i="3"/>
  <c r="H643" i="3"/>
  <c r="K643" i="3" s="1"/>
  <c r="I382" i="3"/>
  <c r="J382" i="3"/>
  <c r="H382" i="3"/>
  <c r="K382" i="3" s="1"/>
  <c r="G382" i="3"/>
  <c r="I891" i="3"/>
  <c r="J891" i="3"/>
  <c r="H891" i="3"/>
  <c r="K891" i="3" s="1"/>
  <c r="G891" i="3"/>
  <c r="J887" i="3"/>
  <c r="I887" i="3"/>
  <c r="H887" i="3"/>
  <c r="K887" i="3" s="1"/>
  <c r="G887" i="3"/>
  <c r="I883" i="3"/>
  <c r="J883" i="3"/>
  <c r="H883" i="3"/>
  <c r="K883" i="3" s="1"/>
  <c r="G883" i="3"/>
  <c r="J879" i="3"/>
  <c r="I879" i="3"/>
  <c r="H879" i="3"/>
  <c r="K879" i="3" s="1"/>
  <c r="G879" i="3"/>
  <c r="I875" i="3"/>
  <c r="J875" i="3"/>
  <c r="H875" i="3"/>
  <c r="K875" i="3" s="1"/>
  <c r="G875" i="3"/>
  <c r="J871" i="3"/>
  <c r="I871" i="3"/>
  <c r="H871" i="3"/>
  <c r="K871" i="3" s="1"/>
  <c r="G871" i="3"/>
  <c r="I867" i="3"/>
  <c r="J867" i="3"/>
  <c r="H867" i="3"/>
  <c r="K867" i="3" s="1"/>
  <c r="G867" i="3"/>
  <c r="I863" i="3"/>
  <c r="J863" i="3"/>
  <c r="H863" i="3"/>
  <c r="K863" i="3" s="1"/>
  <c r="G863" i="3"/>
  <c r="I859" i="3"/>
  <c r="J859" i="3"/>
  <c r="H859" i="3"/>
  <c r="K859" i="3" s="1"/>
  <c r="G859" i="3"/>
  <c r="I855" i="3"/>
  <c r="J855" i="3"/>
  <c r="H855" i="3"/>
  <c r="K855" i="3" s="1"/>
  <c r="G855" i="3"/>
  <c r="I851" i="3"/>
  <c r="J851" i="3"/>
  <c r="H851" i="3"/>
  <c r="K851" i="3" s="1"/>
  <c r="G851" i="3"/>
  <c r="I334" i="3"/>
  <c r="J334" i="3"/>
  <c r="H334" i="3"/>
  <c r="K334" i="3" s="1"/>
  <c r="G334" i="3"/>
  <c r="I843" i="3"/>
  <c r="J843" i="3"/>
  <c r="H843" i="3"/>
  <c r="K843" i="3" s="1"/>
  <c r="G843" i="3"/>
  <c r="I839" i="3"/>
  <c r="J839" i="3"/>
  <c r="H839" i="3"/>
  <c r="K839" i="3" s="1"/>
  <c r="G839" i="3"/>
  <c r="I835" i="3"/>
  <c r="J835" i="3"/>
  <c r="H835" i="3"/>
  <c r="K835" i="3" s="1"/>
  <c r="G835" i="3"/>
  <c r="I832" i="3"/>
  <c r="J832" i="3"/>
  <c r="H832" i="3"/>
  <c r="K832" i="3" s="1"/>
  <c r="G832" i="3"/>
  <c r="I828" i="3"/>
  <c r="J828" i="3"/>
  <c r="H828" i="3"/>
  <c r="K828" i="3" s="1"/>
  <c r="G828" i="3"/>
  <c r="I824" i="3"/>
  <c r="J824" i="3"/>
  <c r="H824" i="3"/>
  <c r="K824" i="3" s="1"/>
  <c r="G824" i="3"/>
  <c r="I821" i="3"/>
  <c r="J821" i="3"/>
  <c r="H821" i="3"/>
  <c r="K821" i="3" s="1"/>
  <c r="G821" i="3"/>
  <c r="I817" i="3"/>
  <c r="J817" i="3"/>
  <c r="H817" i="3"/>
  <c r="K817" i="3" s="1"/>
  <c r="G817" i="3"/>
  <c r="I813" i="3"/>
  <c r="J813" i="3"/>
  <c r="H813" i="3"/>
  <c r="K813" i="3" s="1"/>
  <c r="G813" i="3"/>
  <c r="I809" i="3"/>
  <c r="J809" i="3"/>
  <c r="H809" i="3"/>
  <c r="K809" i="3" s="1"/>
  <c r="G809" i="3"/>
  <c r="I805" i="3"/>
  <c r="J805" i="3"/>
  <c r="H805" i="3"/>
  <c r="K805" i="3" s="1"/>
  <c r="G805" i="3"/>
  <c r="I801" i="3"/>
  <c r="J801" i="3"/>
  <c r="H801" i="3"/>
  <c r="K801" i="3" s="1"/>
  <c r="G801" i="3"/>
  <c r="I797" i="3"/>
  <c r="J797" i="3"/>
  <c r="H797" i="3"/>
  <c r="K797" i="3" s="1"/>
  <c r="G797" i="3"/>
  <c r="I793" i="3"/>
  <c r="J793" i="3"/>
  <c r="H793" i="3"/>
  <c r="K793" i="3" s="1"/>
  <c r="G793" i="3"/>
  <c r="I789" i="3"/>
  <c r="J789" i="3"/>
  <c r="H789" i="3"/>
  <c r="K789" i="3" s="1"/>
  <c r="G789" i="3"/>
  <c r="I785" i="3"/>
  <c r="J785" i="3"/>
  <c r="H785" i="3"/>
  <c r="K785" i="3" s="1"/>
  <c r="G785" i="3"/>
  <c r="J522" i="3"/>
  <c r="I522" i="3"/>
  <c r="H522" i="3"/>
  <c r="K522" i="3" s="1"/>
  <c r="G522" i="3"/>
  <c r="I770" i="3"/>
  <c r="J770" i="3"/>
  <c r="H770" i="3"/>
  <c r="K770" i="3" s="1"/>
  <c r="G770" i="3"/>
  <c r="J512" i="3"/>
  <c r="I512" i="3"/>
  <c r="H512" i="3"/>
  <c r="K512" i="3" s="1"/>
  <c r="G512" i="3"/>
  <c r="I766" i="3"/>
  <c r="J766" i="3"/>
  <c r="H766" i="3"/>
  <c r="K766" i="3" s="1"/>
  <c r="G766" i="3"/>
  <c r="I1021" i="3"/>
  <c r="J1021" i="3"/>
  <c r="G1021" i="3"/>
  <c r="H1021" i="3"/>
  <c r="K1021" i="3" s="1"/>
  <c r="I504" i="3"/>
  <c r="J504" i="3"/>
  <c r="H504" i="3"/>
  <c r="K504" i="3" s="1"/>
  <c r="G504" i="3"/>
  <c r="I758" i="3"/>
  <c r="J758" i="3"/>
  <c r="H758" i="3"/>
  <c r="K758" i="3" s="1"/>
  <c r="G758" i="3"/>
  <c r="I1013" i="3"/>
  <c r="J1013" i="3"/>
  <c r="G1013" i="3"/>
  <c r="H1013" i="3"/>
  <c r="K1013" i="3" s="1"/>
  <c r="J496" i="3"/>
  <c r="I496" i="3"/>
  <c r="H496" i="3"/>
  <c r="K496" i="3" s="1"/>
  <c r="G496" i="3"/>
  <c r="I750" i="3"/>
  <c r="J750" i="3"/>
  <c r="H750" i="3"/>
  <c r="K750" i="3" s="1"/>
  <c r="G750" i="3"/>
  <c r="I1005" i="3"/>
  <c r="J1005" i="3"/>
  <c r="G1005" i="3"/>
  <c r="H1005" i="3"/>
  <c r="K1005" i="3" s="1"/>
  <c r="I488" i="3"/>
  <c r="J488" i="3"/>
  <c r="H488" i="3"/>
  <c r="K488" i="3" s="1"/>
  <c r="G488" i="3"/>
  <c r="I742" i="3"/>
  <c r="J742" i="3"/>
  <c r="H742" i="3"/>
  <c r="K742" i="3" s="1"/>
  <c r="G742" i="3"/>
  <c r="I997" i="3"/>
  <c r="J997" i="3"/>
  <c r="G997" i="3"/>
  <c r="H997" i="3"/>
  <c r="K997" i="3" s="1"/>
  <c r="I738" i="3"/>
  <c r="J738" i="3"/>
  <c r="H738" i="3"/>
  <c r="K738" i="3" s="1"/>
  <c r="G738" i="3"/>
  <c r="I993" i="3"/>
  <c r="J993" i="3"/>
  <c r="G993" i="3"/>
  <c r="H993" i="3"/>
  <c r="K993" i="3" s="1"/>
  <c r="I476" i="3"/>
  <c r="J476" i="3"/>
  <c r="H476" i="3"/>
  <c r="K476" i="3" s="1"/>
  <c r="G476" i="3"/>
  <c r="I730" i="3"/>
  <c r="J730" i="3"/>
  <c r="H730" i="3"/>
  <c r="K730" i="3" s="1"/>
  <c r="G730" i="3"/>
  <c r="I985" i="3"/>
  <c r="J985" i="3"/>
  <c r="G985" i="3"/>
  <c r="H985" i="3"/>
  <c r="K985" i="3" s="1"/>
  <c r="I468" i="3"/>
  <c r="J468" i="3"/>
  <c r="H468" i="3"/>
  <c r="K468" i="3" s="1"/>
  <c r="G468" i="3"/>
  <c r="I722" i="3"/>
  <c r="J722" i="3"/>
  <c r="H722" i="3"/>
  <c r="K722" i="3" s="1"/>
  <c r="G722" i="3"/>
  <c r="I977" i="3"/>
  <c r="J977" i="3"/>
  <c r="G977" i="3"/>
  <c r="H977" i="3"/>
  <c r="K977" i="3" s="1"/>
  <c r="I718" i="3"/>
  <c r="J718" i="3"/>
  <c r="H718" i="3"/>
  <c r="K718" i="3" s="1"/>
  <c r="G718" i="3"/>
  <c r="I973" i="3"/>
  <c r="J973" i="3"/>
  <c r="G973" i="3"/>
  <c r="H973" i="3"/>
  <c r="K973" i="3" s="1"/>
  <c r="I456" i="3"/>
  <c r="J456" i="3"/>
  <c r="H456" i="3"/>
  <c r="K456" i="3" s="1"/>
  <c r="G456" i="3"/>
  <c r="I710" i="3"/>
  <c r="J710" i="3"/>
  <c r="H710" i="3"/>
  <c r="K710" i="3" s="1"/>
  <c r="G710" i="3"/>
  <c r="I965" i="3"/>
  <c r="J965" i="3"/>
  <c r="G965" i="3"/>
  <c r="H965" i="3"/>
  <c r="K965" i="3" s="1"/>
  <c r="J448" i="3"/>
  <c r="I448" i="3"/>
  <c r="H448" i="3"/>
  <c r="K448" i="3" s="1"/>
  <c r="G448" i="3"/>
  <c r="I959" i="3"/>
  <c r="J959" i="3"/>
  <c r="G959" i="3"/>
  <c r="H959" i="3"/>
  <c r="K959" i="3" s="1"/>
  <c r="I442" i="3"/>
  <c r="J442" i="3"/>
  <c r="H442" i="3"/>
  <c r="K442" i="3" s="1"/>
  <c r="G442" i="3"/>
  <c r="I430" i="3"/>
  <c r="J430" i="3"/>
  <c r="H430" i="3"/>
  <c r="K430" i="3" s="1"/>
  <c r="G430" i="3"/>
  <c r="I684" i="3"/>
  <c r="J684" i="3"/>
  <c r="H684" i="3"/>
  <c r="K684" i="3" s="1"/>
  <c r="G684" i="3"/>
  <c r="I680" i="3"/>
  <c r="J680" i="3"/>
  <c r="H680" i="3"/>
  <c r="K680" i="3" s="1"/>
  <c r="G680" i="3"/>
  <c r="I422" i="3"/>
  <c r="J422" i="3"/>
  <c r="H422" i="3"/>
  <c r="K422" i="3" s="1"/>
  <c r="G422" i="3"/>
  <c r="I676" i="3"/>
  <c r="J676" i="3"/>
  <c r="H676" i="3"/>
  <c r="K676" i="3" s="1"/>
  <c r="G676" i="3"/>
  <c r="I931" i="3"/>
  <c r="J931" i="3"/>
  <c r="G931" i="3"/>
  <c r="H931" i="3"/>
  <c r="K931" i="3" s="1"/>
  <c r="I414" i="3"/>
  <c r="J414" i="3"/>
  <c r="H414" i="3"/>
  <c r="K414" i="3" s="1"/>
  <c r="G414" i="3"/>
  <c r="I668" i="3"/>
  <c r="J668" i="3"/>
  <c r="H668" i="3"/>
  <c r="K668" i="3" s="1"/>
  <c r="G668" i="3"/>
  <c r="I923" i="3"/>
  <c r="J923" i="3"/>
  <c r="G923" i="3"/>
  <c r="H923" i="3"/>
  <c r="K923" i="3" s="1"/>
  <c r="I406" i="3"/>
  <c r="J406" i="3"/>
  <c r="H406" i="3"/>
  <c r="K406" i="3" s="1"/>
  <c r="G406" i="3"/>
  <c r="I660" i="3"/>
  <c r="J660" i="3"/>
  <c r="H660" i="3"/>
  <c r="K660" i="3" s="1"/>
  <c r="G660" i="3"/>
  <c r="I915" i="3"/>
  <c r="J915" i="3"/>
  <c r="G915" i="3"/>
  <c r="H915" i="3"/>
  <c r="K915" i="3" s="1"/>
  <c r="I398" i="3"/>
  <c r="J398" i="3"/>
  <c r="H398" i="3"/>
  <c r="K398" i="3" s="1"/>
  <c r="G398" i="3"/>
  <c r="I652" i="3"/>
  <c r="J652" i="3"/>
  <c r="H652" i="3"/>
  <c r="K652" i="3" s="1"/>
  <c r="G652" i="3"/>
  <c r="I907" i="3"/>
  <c r="J907" i="3"/>
  <c r="G907" i="3"/>
  <c r="H907" i="3"/>
  <c r="K907" i="3" s="1"/>
  <c r="I390" i="3"/>
  <c r="J390" i="3"/>
  <c r="H390" i="3"/>
  <c r="K390" i="3" s="1"/>
  <c r="G390" i="3"/>
  <c r="I644" i="3"/>
  <c r="J644" i="3"/>
  <c r="H644" i="3"/>
  <c r="K644" i="3" s="1"/>
  <c r="G644" i="3"/>
  <c r="I899" i="3"/>
  <c r="J899" i="3"/>
  <c r="G899" i="3"/>
  <c r="H899" i="3"/>
  <c r="K899" i="3" s="1"/>
  <c r="I383" i="3"/>
  <c r="J383" i="3"/>
  <c r="H383" i="3"/>
  <c r="K383" i="3" s="1"/>
  <c r="G383" i="3"/>
  <c r="I637" i="3"/>
  <c r="J637" i="3"/>
  <c r="H637" i="3"/>
  <c r="K637" i="3" s="1"/>
  <c r="G637" i="3"/>
  <c r="I892" i="3"/>
  <c r="J892" i="3"/>
  <c r="G892" i="3"/>
  <c r="H892" i="3"/>
  <c r="K892" i="3" s="1"/>
  <c r="I375" i="3"/>
  <c r="J375" i="3"/>
  <c r="H375" i="3"/>
  <c r="K375" i="3" s="1"/>
  <c r="G375" i="3"/>
  <c r="I629" i="3"/>
  <c r="J629" i="3"/>
  <c r="H629" i="3"/>
  <c r="K629" i="3" s="1"/>
  <c r="G629" i="3"/>
  <c r="I884" i="3"/>
  <c r="J884" i="3"/>
  <c r="G884" i="3"/>
  <c r="H884" i="3"/>
  <c r="K884" i="3" s="1"/>
  <c r="I367" i="3"/>
  <c r="J367" i="3"/>
  <c r="H367" i="3"/>
  <c r="K367" i="3" s="1"/>
  <c r="G367" i="3"/>
  <c r="I621" i="3"/>
  <c r="J621" i="3"/>
  <c r="H621" i="3"/>
  <c r="K621" i="3" s="1"/>
  <c r="G621" i="3"/>
  <c r="I876" i="3"/>
  <c r="J876" i="3"/>
  <c r="G876" i="3"/>
  <c r="H876" i="3"/>
  <c r="K876" i="3" s="1"/>
  <c r="I359" i="3"/>
  <c r="J359" i="3"/>
  <c r="G359" i="3"/>
  <c r="H359" i="3"/>
  <c r="K359" i="3" s="1"/>
  <c r="I613" i="3"/>
  <c r="J613" i="3"/>
  <c r="G613" i="3"/>
  <c r="H613" i="3"/>
  <c r="K613" i="3" s="1"/>
  <c r="I868" i="3"/>
  <c r="J868" i="3"/>
  <c r="G868" i="3"/>
  <c r="H868" i="3"/>
  <c r="K868" i="3" s="1"/>
  <c r="I609" i="3"/>
  <c r="J609" i="3"/>
  <c r="H609" i="3"/>
  <c r="K609" i="3" s="1"/>
  <c r="G609" i="3"/>
  <c r="I864" i="3"/>
  <c r="J864" i="3"/>
  <c r="G864" i="3"/>
  <c r="H864" i="3"/>
  <c r="K864" i="3" s="1"/>
  <c r="I347" i="3"/>
  <c r="J347" i="3"/>
  <c r="H347" i="3"/>
  <c r="K347" i="3" s="1"/>
  <c r="G347" i="3"/>
  <c r="I601" i="3"/>
  <c r="J601" i="3"/>
  <c r="H601" i="3"/>
  <c r="K601" i="3" s="1"/>
  <c r="G601" i="3"/>
  <c r="I856" i="3"/>
  <c r="J856" i="3"/>
  <c r="G856" i="3"/>
  <c r="H856" i="3"/>
  <c r="K856" i="3" s="1"/>
  <c r="I339" i="3"/>
  <c r="J339" i="3"/>
  <c r="H339" i="3"/>
  <c r="K339" i="3" s="1"/>
  <c r="G339" i="3"/>
  <c r="I593" i="3"/>
  <c r="J593" i="3"/>
  <c r="H593" i="3"/>
  <c r="K593" i="3" s="1"/>
  <c r="G593" i="3"/>
  <c r="I848" i="3"/>
  <c r="J848" i="3"/>
  <c r="G848" i="3"/>
  <c r="H848" i="3"/>
  <c r="K848" i="3" s="1"/>
  <c r="I331" i="3"/>
  <c r="J331" i="3"/>
  <c r="H331" i="3"/>
  <c r="K331" i="3" s="1"/>
  <c r="G331" i="3"/>
  <c r="I585" i="3"/>
  <c r="J585" i="3"/>
  <c r="H585" i="3"/>
  <c r="K585" i="3" s="1"/>
  <c r="G585" i="3"/>
  <c r="J840" i="3"/>
  <c r="I840" i="3"/>
  <c r="G840" i="3"/>
  <c r="H840" i="3"/>
  <c r="K840" i="3" s="1"/>
  <c r="J323" i="3"/>
  <c r="I323" i="3"/>
  <c r="H323" i="3"/>
  <c r="K323" i="3" s="1"/>
  <c r="G323" i="3"/>
  <c r="I577" i="3"/>
  <c r="J577" i="3"/>
  <c r="H577" i="3"/>
  <c r="K577" i="3" s="1"/>
  <c r="G577" i="3"/>
  <c r="I316" i="3"/>
  <c r="J316" i="3"/>
  <c r="H316" i="3"/>
  <c r="K316" i="3" s="1"/>
  <c r="G316" i="3"/>
  <c r="I570" i="3"/>
  <c r="J570" i="3"/>
  <c r="H570" i="3"/>
  <c r="K570" i="3" s="1"/>
  <c r="G570" i="3"/>
  <c r="I825" i="3"/>
  <c r="J825" i="3"/>
  <c r="G825" i="3"/>
  <c r="H825" i="3"/>
  <c r="K825" i="3" s="1"/>
  <c r="I563" i="3"/>
  <c r="J563" i="3"/>
  <c r="H563" i="3"/>
  <c r="K563" i="3" s="1"/>
  <c r="G563" i="3"/>
  <c r="I818" i="3"/>
  <c r="J818" i="3"/>
  <c r="G818" i="3"/>
  <c r="H818" i="3"/>
  <c r="K818" i="3" s="1"/>
  <c r="I301" i="3"/>
  <c r="J301" i="3"/>
  <c r="H301" i="3"/>
  <c r="K301" i="3" s="1"/>
  <c r="G301" i="3"/>
  <c r="I297" i="3"/>
  <c r="J297" i="3"/>
  <c r="G297" i="3"/>
  <c r="H297" i="3"/>
  <c r="K297" i="3" s="1"/>
  <c r="J810" i="3"/>
  <c r="I810" i="3"/>
  <c r="G810" i="3"/>
  <c r="H810" i="3"/>
  <c r="K810" i="3" s="1"/>
  <c r="J293" i="3"/>
  <c r="I293" i="3"/>
  <c r="H293" i="3"/>
  <c r="K293" i="3" s="1"/>
  <c r="G293" i="3"/>
  <c r="I547" i="3"/>
  <c r="J547" i="3"/>
  <c r="H547" i="3"/>
  <c r="K547" i="3" s="1"/>
  <c r="G547" i="3"/>
  <c r="I802" i="3"/>
  <c r="J802" i="3"/>
  <c r="G802" i="3"/>
  <c r="H802" i="3"/>
  <c r="K802" i="3" s="1"/>
  <c r="I285" i="3"/>
  <c r="J285" i="3"/>
  <c r="H285" i="3"/>
  <c r="K285" i="3" s="1"/>
  <c r="G285" i="3"/>
  <c r="I539" i="3"/>
  <c r="J539" i="3"/>
  <c r="H539" i="3"/>
  <c r="K539" i="3" s="1"/>
  <c r="G539" i="3"/>
  <c r="I281" i="3"/>
  <c r="J281" i="3"/>
  <c r="G281" i="3"/>
  <c r="H281" i="3"/>
  <c r="K281" i="3" s="1"/>
  <c r="I535" i="3"/>
  <c r="J535" i="3"/>
  <c r="G535" i="3"/>
  <c r="H535" i="3"/>
  <c r="K535" i="3" s="1"/>
  <c r="I790" i="3"/>
  <c r="J790" i="3"/>
  <c r="G790" i="3"/>
  <c r="H790" i="3"/>
  <c r="K790" i="3" s="1"/>
  <c r="I273" i="3"/>
  <c r="J273" i="3"/>
  <c r="G273" i="3"/>
  <c r="H273" i="3"/>
  <c r="K273" i="3" s="1"/>
  <c r="I527" i="3"/>
  <c r="J527" i="3"/>
  <c r="G527" i="3"/>
  <c r="H527" i="3"/>
  <c r="K527" i="3" s="1"/>
  <c r="I269" i="3"/>
  <c r="J269" i="3"/>
  <c r="H269" i="3"/>
  <c r="K269" i="3" s="1"/>
  <c r="G269" i="3"/>
  <c r="I523" i="3"/>
  <c r="J523" i="3"/>
  <c r="H523" i="3"/>
  <c r="K523" i="3" s="1"/>
  <c r="G523" i="3"/>
  <c r="J265" i="3"/>
  <c r="I265" i="3"/>
  <c r="G265" i="3"/>
  <c r="H265" i="3"/>
  <c r="K265" i="3" s="1"/>
  <c r="J778" i="3"/>
  <c r="I778" i="3"/>
  <c r="G778" i="3"/>
  <c r="H778" i="3"/>
  <c r="K778" i="3" s="1"/>
  <c r="I519" i="3"/>
  <c r="J519" i="3"/>
  <c r="G519" i="3"/>
  <c r="H519" i="3"/>
  <c r="K519" i="3" s="1"/>
  <c r="J261" i="3"/>
  <c r="I261" i="3"/>
  <c r="H261" i="3"/>
  <c r="K261" i="3" s="1"/>
  <c r="G261" i="3"/>
  <c r="I774" i="3"/>
  <c r="J774" i="3"/>
  <c r="G774" i="3"/>
  <c r="H774" i="3"/>
  <c r="K774" i="3" s="1"/>
  <c r="I771" i="3"/>
  <c r="J771" i="3"/>
  <c r="H771" i="3"/>
  <c r="K771" i="3" s="1"/>
  <c r="G771" i="3"/>
  <c r="I513" i="3"/>
  <c r="J513" i="3"/>
  <c r="H513" i="3"/>
  <c r="K513" i="3" s="1"/>
  <c r="G513" i="3"/>
  <c r="I1026" i="3"/>
  <c r="J1026" i="3"/>
  <c r="H1026" i="3"/>
  <c r="K1026" i="3" s="1"/>
  <c r="G1026" i="3"/>
  <c r="J767" i="3"/>
  <c r="I767" i="3"/>
  <c r="G767" i="3"/>
  <c r="H767" i="3"/>
  <c r="K767" i="3" s="1"/>
  <c r="I509" i="3"/>
  <c r="J509" i="3"/>
  <c r="H509" i="3"/>
  <c r="K509" i="3" s="1"/>
  <c r="G509" i="3"/>
  <c r="I1022" i="3"/>
  <c r="J1022" i="3"/>
  <c r="H1022" i="3"/>
  <c r="K1022" i="3" s="1"/>
  <c r="G1022" i="3"/>
  <c r="J763" i="3"/>
  <c r="I763" i="3"/>
  <c r="H763" i="3"/>
  <c r="K763" i="3" s="1"/>
  <c r="G763" i="3"/>
  <c r="I505" i="3"/>
  <c r="J505" i="3"/>
  <c r="H505" i="3"/>
  <c r="K505" i="3" s="1"/>
  <c r="G505" i="3"/>
  <c r="I1018" i="3"/>
  <c r="J1018" i="3"/>
  <c r="H1018" i="3"/>
  <c r="K1018" i="3" s="1"/>
  <c r="G1018" i="3"/>
  <c r="J759" i="3"/>
  <c r="I759" i="3"/>
  <c r="G759" i="3"/>
  <c r="H759" i="3"/>
  <c r="K759" i="3" s="1"/>
  <c r="I501" i="3"/>
  <c r="J501" i="3"/>
  <c r="H501" i="3"/>
  <c r="K501" i="3" s="1"/>
  <c r="G501" i="3"/>
  <c r="I1014" i="3"/>
  <c r="J1014" i="3"/>
  <c r="H1014" i="3"/>
  <c r="K1014" i="3" s="1"/>
  <c r="G1014" i="3"/>
  <c r="I755" i="3"/>
  <c r="J755" i="3"/>
  <c r="H755" i="3"/>
  <c r="K755" i="3" s="1"/>
  <c r="G755" i="3"/>
  <c r="I497" i="3"/>
  <c r="J497" i="3"/>
  <c r="H497" i="3"/>
  <c r="K497" i="3" s="1"/>
  <c r="G497" i="3"/>
  <c r="I1010" i="3"/>
  <c r="J1010" i="3"/>
  <c r="H1010" i="3"/>
  <c r="K1010" i="3" s="1"/>
  <c r="G1010" i="3"/>
  <c r="J751" i="3"/>
  <c r="I751" i="3"/>
  <c r="G751" i="3"/>
  <c r="H751" i="3"/>
  <c r="K751" i="3" s="1"/>
  <c r="I493" i="3"/>
  <c r="J493" i="3"/>
  <c r="H493" i="3"/>
  <c r="K493" i="3" s="1"/>
  <c r="G493" i="3"/>
  <c r="I1006" i="3"/>
  <c r="J1006" i="3"/>
  <c r="H1006" i="3"/>
  <c r="K1006" i="3" s="1"/>
  <c r="G1006" i="3"/>
  <c r="I747" i="3"/>
  <c r="J747" i="3"/>
  <c r="H747" i="3"/>
  <c r="K747" i="3" s="1"/>
  <c r="G747" i="3"/>
  <c r="I489" i="3"/>
  <c r="J489" i="3"/>
  <c r="H489" i="3"/>
  <c r="K489" i="3" s="1"/>
  <c r="G489" i="3"/>
  <c r="I1002" i="3"/>
  <c r="J1002" i="3"/>
  <c r="H1002" i="3"/>
  <c r="K1002" i="3" s="1"/>
  <c r="G1002" i="3"/>
  <c r="J743" i="3"/>
  <c r="I743" i="3"/>
  <c r="G743" i="3"/>
  <c r="H743" i="3"/>
  <c r="K743" i="3" s="1"/>
  <c r="I485" i="3"/>
  <c r="J485" i="3"/>
  <c r="H485" i="3"/>
  <c r="K485" i="3" s="1"/>
  <c r="G485" i="3"/>
  <c r="I998" i="3"/>
  <c r="J998" i="3"/>
  <c r="H998" i="3"/>
  <c r="K998" i="3" s="1"/>
  <c r="G998" i="3"/>
  <c r="I739" i="3"/>
  <c r="J739" i="3"/>
  <c r="H739" i="3"/>
  <c r="K739" i="3" s="1"/>
  <c r="G739" i="3"/>
  <c r="I481" i="3"/>
  <c r="J481" i="3"/>
  <c r="H481" i="3"/>
  <c r="K481" i="3" s="1"/>
  <c r="G481" i="3"/>
  <c r="I994" i="3"/>
  <c r="J994" i="3"/>
  <c r="H994" i="3"/>
  <c r="K994" i="3" s="1"/>
  <c r="G994" i="3"/>
  <c r="J735" i="3"/>
  <c r="I735" i="3"/>
  <c r="G735" i="3"/>
  <c r="H735" i="3"/>
  <c r="K735" i="3" s="1"/>
  <c r="I477" i="3"/>
  <c r="J477" i="3"/>
  <c r="H477" i="3"/>
  <c r="K477" i="3" s="1"/>
  <c r="G477" i="3"/>
  <c r="I990" i="3"/>
  <c r="J990" i="3"/>
  <c r="H990" i="3"/>
  <c r="K990" i="3" s="1"/>
  <c r="G990" i="3"/>
  <c r="J731" i="3"/>
  <c r="I731" i="3"/>
  <c r="H731" i="3"/>
  <c r="K731" i="3" s="1"/>
  <c r="G731" i="3"/>
  <c r="I473" i="3"/>
  <c r="J473" i="3"/>
  <c r="H473" i="3"/>
  <c r="K473" i="3" s="1"/>
  <c r="G473" i="3"/>
  <c r="I986" i="3"/>
  <c r="J986" i="3"/>
  <c r="H986" i="3"/>
  <c r="K986" i="3" s="1"/>
  <c r="G986" i="3"/>
  <c r="J727" i="3"/>
  <c r="I727" i="3"/>
  <c r="G727" i="3"/>
  <c r="H727" i="3"/>
  <c r="K727" i="3" s="1"/>
  <c r="I469" i="3"/>
  <c r="J469" i="3"/>
  <c r="H469" i="3"/>
  <c r="K469" i="3" s="1"/>
  <c r="G469" i="3"/>
  <c r="I982" i="3"/>
  <c r="J982" i="3"/>
  <c r="H982" i="3"/>
  <c r="K982" i="3" s="1"/>
  <c r="G982" i="3"/>
  <c r="I723" i="3"/>
  <c r="J723" i="3"/>
  <c r="H723" i="3"/>
  <c r="K723" i="3" s="1"/>
  <c r="G723" i="3"/>
  <c r="I465" i="3"/>
  <c r="J465" i="3"/>
  <c r="H465" i="3"/>
  <c r="K465" i="3" s="1"/>
  <c r="G465" i="3"/>
  <c r="I978" i="3"/>
  <c r="J978" i="3"/>
  <c r="H978" i="3"/>
  <c r="K978" i="3" s="1"/>
  <c r="G978" i="3"/>
  <c r="J719" i="3"/>
  <c r="I719" i="3"/>
  <c r="G719" i="3"/>
  <c r="H719" i="3"/>
  <c r="K719" i="3" s="1"/>
  <c r="I461" i="3"/>
  <c r="J461" i="3"/>
  <c r="H461" i="3"/>
  <c r="K461" i="3" s="1"/>
  <c r="G461" i="3"/>
  <c r="I974" i="3"/>
  <c r="J974" i="3"/>
  <c r="H974" i="3"/>
  <c r="K974" i="3" s="1"/>
  <c r="G974" i="3"/>
  <c r="I715" i="3"/>
  <c r="J715" i="3"/>
  <c r="H715" i="3"/>
  <c r="K715" i="3" s="1"/>
  <c r="G715" i="3"/>
  <c r="I457" i="3"/>
  <c r="J457" i="3"/>
  <c r="H457" i="3"/>
  <c r="K457" i="3" s="1"/>
  <c r="G457" i="3"/>
  <c r="I970" i="3"/>
  <c r="J970" i="3"/>
  <c r="H970" i="3"/>
  <c r="K970" i="3" s="1"/>
  <c r="G970" i="3"/>
  <c r="J711" i="3"/>
  <c r="I711" i="3"/>
  <c r="G711" i="3"/>
  <c r="H711" i="3"/>
  <c r="K711" i="3" s="1"/>
  <c r="I453" i="3"/>
  <c r="J453" i="3"/>
  <c r="H453" i="3"/>
  <c r="K453" i="3" s="1"/>
  <c r="G453" i="3"/>
  <c r="I966" i="3"/>
  <c r="J966" i="3"/>
  <c r="H966" i="3"/>
  <c r="K966" i="3" s="1"/>
  <c r="G966" i="3"/>
  <c r="I707" i="3"/>
  <c r="J707" i="3"/>
  <c r="H707" i="3"/>
  <c r="K707" i="3" s="1"/>
  <c r="G707" i="3"/>
  <c r="I449" i="3"/>
  <c r="J449" i="3"/>
  <c r="H449" i="3"/>
  <c r="K449" i="3" s="1"/>
  <c r="G449" i="3"/>
  <c r="I962" i="3"/>
  <c r="J962" i="3"/>
  <c r="H962" i="3"/>
  <c r="K962" i="3" s="1"/>
  <c r="G962" i="3"/>
  <c r="I960" i="3"/>
  <c r="J960" i="3"/>
  <c r="H960" i="3"/>
  <c r="K960" i="3" s="1"/>
  <c r="G960" i="3"/>
  <c r="J701" i="3"/>
  <c r="I701" i="3"/>
  <c r="H701" i="3"/>
  <c r="K701" i="3" s="1"/>
  <c r="G701" i="3"/>
  <c r="I443" i="3"/>
  <c r="J443" i="3"/>
  <c r="H443" i="3"/>
  <c r="K443" i="3" s="1"/>
  <c r="G443" i="3"/>
  <c r="I956" i="3"/>
  <c r="J956" i="3"/>
  <c r="H956" i="3"/>
  <c r="K956" i="3" s="1"/>
  <c r="G956" i="3"/>
  <c r="J697" i="3"/>
  <c r="I697" i="3"/>
  <c r="G697" i="3"/>
  <c r="H697" i="3"/>
  <c r="K697" i="3" s="1"/>
  <c r="I439" i="3"/>
  <c r="J439" i="3"/>
  <c r="H439" i="3"/>
  <c r="K439" i="3" s="1"/>
  <c r="G439" i="3"/>
  <c r="I952" i="3"/>
  <c r="J952" i="3"/>
  <c r="H952" i="3"/>
  <c r="K952" i="3" s="1"/>
  <c r="G952" i="3"/>
  <c r="I693" i="3"/>
  <c r="J693" i="3"/>
  <c r="H693" i="3"/>
  <c r="K693" i="3" s="1"/>
  <c r="G693" i="3"/>
  <c r="I435" i="3"/>
  <c r="J435" i="3"/>
  <c r="H435" i="3"/>
  <c r="K435" i="3" s="1"/>
  <c r="G435" i="3"/>
  <c r="I948" i="3"/>
  <c r="J948" i="3"/>
  <c r="H948" i="3"/>
  <c r="K948" i="3" s="1"/>
  <c r="G948" i="3"/>
  <c r="J689" i="3"/>
  <c r="I689" i="3"/>
  <c r="G689" i="3"/>
  <c r="H689" i="3"/>
  <c r="K689" i="3" s="1"/>
  <c r="I431" i="3"/>
  <c r="J431" i="3"/>
  <c r="H431" i="3"/>
  <c r="K431" i="3" s="1"/>
  <c r="G431" i="3"/>
  <c r="I944" i="3"/>
  <c r="J944" i="3"/>
  <c r="H944" i="3"/>
  <c r="K944" i="3" s="1"/>
  <c r="G944" i="3"/>
  <c r="I685" i="3"/>
  <c r="J685" i="3"/>
  <c r="H685" i="3"/>
  <c r="K685" i="3" s="1"/>
  <c r="G685" i="3"/>
  <c r="I427" i="3"/>
  <c r="J427" i="3"/>
  <c r="H427" i="3"/>
  <c r="K427" i="3" s="1"/>
  <c r="G427" i="3"/>
  <c r="I940" i="3"/>
  <c r="J940" i="3"/>
  <c r="H940" i="3"/>
  <c r="K940" i="3" s="1"/>
  <c r="G940" i="3"/>
  <c r="J681" i="3"/>
  <c r="I681" i="3"/>
  <c r="G681" i="3"/>
  <c r="H681" i="3"/>
  <c r="K681" i="3" s="1"/>
  <c r="I423" i="3"/>
  <c r="J423" i="3"/>
  <c r="H423" i="3"/>
  <c r="K423" i="3" s="1"/>
  <c r="G423" i="3"/>
  <c r="I936" i="3"/>
  <c r="J936" i="3"/>
  <c r="H936" i="3"/>
  <c r="K936" i="3" s="1"/>
  <c r="G936" i="3"/>
  <c r="I677" i="3"/>
  <c r="J677" i="3"/>
  <c r="H677" i="3"/>
  <c r="K677" i="3" s="1"/>
  <c r="G677" i="3"/>
  <c r="I419" i="3"/>
  <c r="J419" i="3"/>
  <c r="H419" i="3"/>
  <c r="K419" i="3" s="1"/>
  <c r="G419" i="3"/>
  <c r="I932" i="3"/>
  <c r="J932" i="3"/>
  <c r="H932" i="3"/>
  <c r="K932" i="3" s="1"/>
  <c r="G932" i="3"/>
  <c r="J673" i="3"/>
  <c r="I673" i="3"/>
  <c r="G673" i="3"/>
  <c r="H673" i="3"/>
  <c r="K673" i="3" s="1"/>
  <c r="I415" i="3"/>
  <c r="J415" i="3"/>
  <c r="H415" i="3"/>
  <c r="K415" i="3" s="1"/>
  <c r="G415" i="3"/>
  <c r="I928" i="3"/>
  <c r="J928" i="3"/>
  <c r="H928" i="3"/>
  <c r="K928" i="3" s="1"/>
  <c r="G928" i="3"/>
  <c r="J669" i="3"/>
  <c r="I669" i="3"/>
  <c r="H669" i="3"/>
  <c r="K669" i="3" s="1"/>
  <c r="G669" i="3"/>
  <c r="I411" i="3"/>
  <c r="J411" i="3"/>
  <c r="H411" i="3"/>
  <c r="K411" i="3" s="1"/>
  <c r="G411" i="3"/>
  <c r="I924" i="3"/>
  <c r="J924" i="3"/>
  <c r="H924" i="3"/>
  <c r="K924" i="3" s="1"/>
  <c r="G924" i="3"/>
  <c r="J665" i="3"/>
  <c r="I665" i="3"/>
  <c r="G665" i="3"/>
  <c r="H665" i="3"/>
  <c r="K665" i="3" s="1"/>
  <c r="I407" i="3"/>
  <c r="J407" i="3"/>
  <c r="H407" i="3"/>
  <c r="K407" i="3" s="1"/>
  <c r="G407" i="3"/>
  <c r="I920" i="3"/>
  <c r="J920" i="3"/>
  <c r="H920" i="3"/>
  <c r="K920" i="3" s="1"/>
  <c r="G920" i="3"/>
  <c r="I661" i="3"/>
  <c r="J661" i="3"/>
  <c r="H661" i="3"/>
  <c r="K661" i="3" s="1"/>
  <c r="G661" i="3"/>
  <c r="I403" i="3"/>
  <c r="J403" i="3"/>
  <c r="H403" i="3"/>
  <c r="K403" i="3" s="1"/>
  <c r="G403" i="3"/>
  <c r="I916" i="3"/>
  <c r="J916" i="3"/>
  <c r="H916" i="3"/>
  <c r="K916" i="3" s="1"/>
  <c r="G916" i="3"/>
  <c r="J657" i="3"/>
  <c r="I657" i="3"/>
  <c r="G657" i="3"/>
  <c r="H657" i="3"/>
  <c r="K657" i="3" s="1"/>
  <c r="I399" i="3"/>
  <c r="J399" i="3"/>
  <c r="H399" i="3"/>
  <c r="K399" i="3" s="1"/>
  <c r="G399" i="3"/>
  <c r="I912" i="3"/>
  <c r="J912" i="3"/>
  <c r="H912" i="3"/>
  <c r="K912" i="3" s="1"/>
  <c r="G912" i="3"/>
  <c r="I653" i="3"/>
  <c r="J653" i="3"/>
  <c r="H653" i="3"/>
  <c r="K653" i="3" s="1"/>
  <c r="G653" i="3"/>
  <c r="I395" i="3"/>
  <c r="J395" i="3"/>
  <c r="H395" i="3"/>
  <c r="K395" i="3" s="1"/>
  <c r="G395" i="3"/>
  <c r="I908" i="3"/>
  <c r="J908" i="3"/>
  <c r="H908" i="3"/>
  <c r="K908" i="3" s="1"/>
  <c r="G908" i="3"/>
  <c r="J649" i="3"/>
  <c r="I649" i="3"/>
  <c r="G649" i="3"/>
  <c r="H649" i="3"/>
  <c r="K649" i="3" s="1"/>
  <c r="I391" i="3"/>
  <c r="J391" i="3"/>
  <c r="H391" i="3"/>
  <c r="K391" i="3" s="1"/>
  <c r="G391" i="3"/>
  <c r="I904" i="3"/>
  <c r="J904" i="3"/>
  <c r="H904" i="3"/>
  <c r="K904" i="3" s="1"/>
  <c r="G904" i="3"/>
  <c r="I645" i="3"/>
  <c r="J645" i="3"/>
  <c r="H645" i="3"/>
  <c r="K645" i="3" s="1"/>
  <c r="G645" i="3"/>
  <c r="I387" i="3"/>
  <c r="J387" i="3"/>
  <c r="H387" i="3"/>
  <c r="K387" i="3" s="1"/>
  <c r="G387" i="3"/>
  <c r="I900" i="3"/>
  <c r="J900" i="3"/>
  <c r="H900" i="3"/>
  <c r="K900" i="3" s="1"/>
  <c r="G900" i="3"/>
  <c r="I384" i="3"/>
  <c r="J384" i="3"/>
  <c r="H384" i="3"/>
  <c r="K384" i="3" s="1"/>
  <c r="G384" i="3"/>
  <c r="I897" i="3"/>
  <c r="J897" i="3"/>
  <c r="H897" i="3"/>
  <c r="K897" i="3" s="1"/>
  <c r="G897" i="3"/>
  <c r="I638" i="3"/>
  <c r="J638" i="3"/>
  <c r="H638" i="3"/>
  <c r="K638" i="3" s="1"/>
  <c r="G638" i="3"/>
  <c r="I380" i="3"/>
  <c r="J380" i="3"/>
  <c r="H380" i="3"/>
  <c r="K380" i="3" s="1"/>
  <c r="G380" i="3"/>
  <c r="I893" i="3"/>
  <c r="J893" i="3"/>
  <c r="H893" i="3"/>
  <c r="K893" i="3" s="1"/>
  <c r="G893" i="3"/>
  <c r="J634" i="3"/>
  <c r="I634" i="3"/>
  <c r="G634" i="3"/>
  <c r="H634" i="3"/>
  <c r="K634" i="3" s="1"/>
  <c r="I376" i="3"/>
  <c r="J376" i="3"/>
  <c r="H376" i="3"/>
  <c r="K376" i="3" s="1"/>
  <c r="G376" i="3"/>
  <c r="I889" i="3"/>
  <c r="J889" i="3"/>
  <c r="H889" i="3"/>
  <c r="K889" i="3" s="1"/>
  <c r="G889" i="3"/>
  <c r="I630" i="3"/>
  <c r="J630" i="3"/>
  <c r="H630" i="3"/>
  <c r="K630" i="3" s="1"/>
  <c r="G630" i="3"/>
  <c r="I372" i="3"/>
  <c r="J372" i="3"/>
  <c r="H372" i="3"/>
  <c r="K372" i="3" s="1"/>
  <c r="G372" i="3"/>
  <c r="I885" i="3"/>
  <c r="J885" i="3"/>
  <c r="H885" i="3"/>
  <c r="K885" i="3" s="1"/>
  <c r="G885" i="3"/>
  <c r="J626" i="3"/>
  <c r="I626" i="3"/>
  <c r="G626" i="3"/>
  <c r="H626" i="3"/>
  <c r="K626" i="3" s="1"/>
  <c r="I368" i="3"/>
  <c r="J368" i="3"/>
  <c r="H368" i="3"/>
  <c r="K368" i="3" s="1"/>
  <c r="G368" i="3"/>
  <c r="I881" i="3"/>
  <c r="J881" i="3"/>
  <c r="H881" i="3"/>
  <c r="K881" i="3" s="1"/>
  <c r="G881" i="3"/>
  <c r="I622" i="3"/>
  <c r="J622" i="3"/>
  <c r="H622" i="3"/>
  <c r="K622" i="3" s="1"/>
  <c r="G622" i="3"/>
  <c r="I364" i="3"/>
  <c r="J364" i="3"/>
  <c r="H364" i="3"/>
  <c r="K364" i="3" s="1"/>
  <c r="G364" i="3"/>
  <c r="I877" i="3"/>
  <c r="J877" i="3"/>
  <c r="H877" i="3"/>
  <c r="K877" i="3" s="1"/>
  <c r="G877" i="3"/>
  <c r="J618" i="3"/>
  <c r="I618" i="3"/>
  <c r="H618" i="3"/>
  <c r="K618" i="3" s="1"/>
  <c r="G618" i="3"/>
  <c r="I360" i="3"/>
  <c r="J360" i="3"/>
  <c r="H360" i="3"/>
  <c r="K360" i="3" s="1"/>
  <c r="G360" i="3"/>
  <c r="I873" i="3"/>
  <c r="J873" i="3"/>
  <c r="H873" i="3"/>
  <c r="K873" i="3" s="1"/>
  <c r="G873" i="3"/>
  <c r="I614" i="3"/>
  <c r="J614" i="3"/>
  <c r="H614" i="3"/>
  <c r="K614" i="3" s="1"/>
  <c r="G614" i="3"/>
  <c r="I356" i="3"/>
  <c r="J356" i="3"/>
  <c r="H356" i="3"/>
  <c r="K356" i="3" s="1"/>
  <c r="G356" i="3"/>
  <c r="I869" i="3"/>
  <c r="J869" i="3"/>
  <c r="H869" i="3"/>
  <c r="K869" i="3" s="1"/>
  <c r="G869" i="3"/>
  <c r="J610" i="3"/>
  <c r="I610" i="3"/>
  <c r="H610" i="3"/>
  <c r="K610" i="3" s="1"/>
  <c r="G610" i="3"/>
  <c r="I352" i="3"/>
  <c r="J352" i="3"/>
  <c r="H352" i="3"/>
  <c r="K352" i="3" s="1"/>
  <c r="G352" i="3"/>
  <c r="I865" i="3"/>
  <c r="J865" i="3"/>
  <c r="H865" i="3"/>
  <c r="K865" i="3" s="1"/>
  <c r="G865" i="3"/>
  <c r="I606" i="3"/>
  <c r="J606" i="3"/>
  <c r="H606" i="3"/>
  <c r="K606" i="3" s="1"/>
  <c r="G606" i="3"/>
  <c r="I348" i="3"/>
  <c r="J348" i="3"/>
  <c r="H348" i="3"/>
  <c r="K348" i="3" s="1"/>
  <c r="G348" i="3"/>
  <c r="I861" i="3"/>
  <c r="J861" i="3"/>
  <c r="H861" i="3"/>
  <c r="K861" i="3" s="1"/>
  <c r="G861" i="3"/>
  <c r="J602" i="3"/>
  <c r="I602" i="3"/>
  <c r="H602" i="3"/>
  <c r="K602" i="3" s="1"/>
  <c r="G602" i="3"/>
  <c r="I344" i="3"/>
  <c r="J344" i="3"/>
  <c r="H344" i="3"/>
  <c r="K344" i="3" s="1"/>
  <c r="G344" i="3"/>
  <c r="I857" i="3"/>
  <c r="J857" i="3"/>
  <c r="H857" i="3"/>
  <c r="K857" i="3" s="1"/>
  <c r="G857" i="3"/>
  <c r="I598" i="3"/>
  <c r="J598" i="3"/>
  <c r="H598" i="3"/>
  <c r="K598" i="3" s="1"/>
  <c r="G598" i="3"/>
  <c r="I340" i="3"/>
  <c r="J340" i="3"/>
  <c r="H340" i="3"/>
  <c r="K340" i="3" s="1"/>
  <c r="G340" i="3"/>
  <c r="I853" i="3"/>
  <c r="J853" i="3"/>
  <c r="H853" i="3"/>
  <c r="K853" i="3" s="1"/>
  <c r="G853" i="3"/>
  <c r="I594" i="3"/>
  <c r="J594" i="3"/>
  <c r="H594" i="3"/>
  <c r="K594" i="3" s="1"/>
  <c r="G594" i="3"/>
  <c r="I336" i="3"/>
  <c r="J336" i="3"/>
  <c r="H336" i="3"/>
  <c r="K336" i="3" s="1"/>
  <c r="G336" i="3"/>
  <c r="I849" i="3"/>
  <c r="J849" i="3"/>
  <c r="H849" i="3"/>
  <c r="K849" i="3" s="1"/>
  <c r="G849" i="3"/>
  <c r="I590" i="3"/>
  <c r="J590" i="3"/>
  <c r="H590" i="3"/>
  <c r="K590" i="3" s="1"/>
  <c r="G590" i="3"/>
  <c r="I332" i="3"/>
  <c r="J332" i="3"/>
  <c r="H332" i="3"/>
  <c r="K332" i="3" s="1"/>
  <c r="G332" i="3"/>
  <c r="I845" i="3"/>
  <c r="J845" i="3"/>
  <c r="H845" i="3"/>
  <c r="K845" i="3" s="1"/>
  <c r="G845" i="3"/>
  <c r="I586" i="3"/>
  <c r="J586" i="3"/>
  <c r="H586" i="3"/>
  <c r="K586" i="3" s="1"/>
  <c r="G586" i="3"/>
  <c r="I328" i="3"/>
  <c r="J328" i="3"/>
  <c r="H328" i="3"/>
  <c r="K328" i="3" s="1"/>
  <c r="G328" i="3"/>
  <c r="I841" i="3"/>
  <c r="J841" i="3"/>
  <c r="H841" i="3"/>
  <c r="K841" i="3" s="1"/>
  <c r="G841" i="3"/>
  <c r="I582" i="3"/>
  <c r="J582" i="3"/>
  <c r="H582" i="3"/>
  <c r="K582" i="3" s="1"/>
  <c r="G582" i="3"/>
  <c r="I324" i="3"/>
  <c r="J324" i="3"/>
  <c r="H324" i="3"/>
  <c r="K324" i="3" s="1"/>
  <c r="G324" i="3"/>
  <c r="I837" i="3"/>
  <c r="J837" i="3"/>
  <c r="H837" i="3"/>
  <c r="K837" i="3" s="1"/>
  <c r="G837" i="3"/>
  <c r="I578" i="3"/>
  <c r="J578" i="3"/>
  <c r="H578" i="3"/>
  <c r="K578" i="3" s="1"/>
  <c r="G578" i="3"/>
  <c r="I320" i="3"/>
  <c r="J320" i="3"/>
  <c r="H320" i="3"/>
  <c r="K320" i="3" s="1"/>
  <c r="G320" i="3"/>
  <c r="I833" i="3"/>
  <c r="J833" i="3"/>
  <c r="H833" i="3"/>
  <c r="K833" i="3" s="1"/>
  <c r="G833" i="3"/>
  <c r="I575" i="3"/>
  <c r="J575" i="3"/>
  <c r="H575" i="3"/>
  <c r="K575" i="3" s="1"/>
  <c r="G575" i="3"/>
  <c r="I317" i="3"/>
  <c r="J317" i="3"/>
  <c r="H317" i="3"/>
  <c r="K317" i="3" s="1"/>
  <c r="G317" i="3"/>
  <c r="I830" i="3"/>
  <c r="J830" i="3"/>
  <c r="H830" i="3"/>
  <c r="K830" i="3" s="1"/>
  <c r="G830" i="3"/>
  <c r="I571" i="3"/>
  <c r="J571" i="3"/>
  <c r="H571" i="3"/>
  <c r="K571" i="3" s="1"/>
  <c r="G571" i="3"/>
  <c r="I313" i="3"/>
  <c r="J313" i="3"/>
  <c r="H313" i="3"/>
  <c r="K313" i="3" s="1"/>
  <c r="G313" i="3"/>
  <c r="I826" i="3"/>
  <c r="J826" i="3"/>
  <c r="H826" i="3"/>
  <c r="K826" i="3" s="1"/>
  <c r="G826" i="3"/>
  <c r="I567" i="3"/>
  <c r="J567" i="3"/>
  <c r="H567" i="3"/>
  <c r="K567" i="3" s="1"/>
  <c r="G567" i="3"/>
  <c r="I309" i="3"/>
  <c r="J309" i="3"/>
  <c r="H309" i="3"/>
  <c r="K309" i="3" s="1"/>
  <c r="G309" i="3"/>
  <c r="I564" i="3"/>
  <c r="J564" i="3"/>
  <c r="H564" i="3"/>
  <c r="K564" i="3" s="1"/>
  <c r="G564" i="3"/>
  <c r="I306" i="3"/>
  <c r="J306" i="3"/>
  <c r="H306" i="3"/>
  <c r="K306" i="3" s="1"/>
  <c r="G306" i="3"/>
  <c r="I819" i="3"/>
  <c r="J819" i="3"/>
  <c r="H819" i="3"/>
  <c r="K819" i="3" s="1"/>
  <c r="G819" i="3"/>
  <c r="I560" i="3"/>
  <c r="J560" i="3"/>
  <c r="H560" i="3"/>
  <c r="K560" i="3" s="1"/>
  <c r="G560" i="3"/>
  <c r="I302" i="3"/>
  <c r="J302" i="3"/>
  <c r="H302" i="3"/>
  <c r="K302" i="3" s="1"/>
  <c r="G302" i="3"/>
  <c r="I815" i="3"/>
  <c r="J815" i="3"/>
  <c r="H815" i="3"/>
  <c r="K815" i="3" s="1"/>
  <c r="G815" i="3"/>
  <c r="I556" i="3"/>
  <c r="J556" i="3"/>
  <c r="H556" i="3"/>
  <c r="K556" i="3" s="1"/>
  <c r="G556" i="3"/>
  <c r="I298" i="3"/>
  <c r="J298" i="3"/>
  <c r="H298" i="3"/>
  <c r="K298" i="3" s="1"/>
  <c r="G298" i="3"/>
  <c r="I811" i="3"/>
  <c r="J811" i="3"/>
  <c r="H811" i="3"/>
  <c r="K811" i="3" s="1"/>
  <c r="G811" i="3"/>
  <c r="I552" i="3"/>
  <c r="J552" i="3"/>
  <c r="H552" i="3"/>
  <c r="K552" i="3" s="1"/>
  <c r="G552" i="3"/>
  <c r="I294" i="3"/>
  <c r="J294" i="3"/>
  <c r="H294" i="3"/>
  <c r="K294" i="3" s="1"/>
  <c r="G294" i="3"/>
  <c r="I807" i="3"/>
  <c r="J807" i="3"/>
  <c r="H807" i="3"/>
  <c r="K807" i="3" s="1"/>
  <c r="G807" i="3"/>
  <c r="I548" i="3"/>
  <c r="J548" i="3"/>
  <c r="H548" i="3"/>
  <c r="K548" i="3" s="1"/>
  <c r="G548" i="3"/>
  <c r="I290" i="3"/>
  <c r="J290" i="3"/>
  <c r="H290" i="3"/>
  <c r="K290" i="3" s="1"/>
  <c r="G290" i="3"/>
  <c r="I803" i="3"/>
  <c r="J803" i="3"/>
  <c r="H803" i="3"/>
  <c r="K803" i="3" s="1"/>
  <c r="G803" i="3"/>
  <c r="I544" i="3"/>
  <c r="J544" i="3"/>
  <c r="H544" i="3"/>
  <c r="K544" i="3" s="1"/>
  <c r="G544" i="3"/>
  <c r="I286" i="3"/>
  <c r="J286" i="3"/>
  <c r="H286" i="3"/>
  <c r="K286" i="3" s="1"/>
  <c r="G286" i="3"/>
  <c r="I799" i="3"/>
  <c r="J799" i="3"/>
  <c r="H799" i="3"/>
  <c r="K799" i="3" s="1"/>
  <c r="G799" i="3"/>
  <c r="I540" i="3"/>
  <c r="J540" i="3"/>
  <c r="H540" i="3"/>
  <c r="K540" i="3" s="1"/>
  <c r="G540" i="3"/>
  <c r="I282" i="3"/>
  <c r="J282" i="3"/>
  <c r="H282" i="3"/>
  <c r="K282" i="3" s="1"/>
  <c r="G282" i="3"/>
  <c r="I795" i="3"/>
  <c r="J795" i="3"/>
  <c r="H795" i="3"/>
  <c r="K795" i="3" s="1"/>
  <c r="G795" i="3"/>
  <c r="I536" i="3"/>
  <c r="J536" i="3"/>
  <c r="H536" i="3"/>
  <c r="K536" i="3" s="1"/>
  <c r="G536" i="3"/>
  <c r="I278" i="3"/>
  <c r="J278" i="3"/>
  <c r="H278" i="3"/>
  <c r="K278" i="3" s="1"/>
  <c r="G278" i="3"/>
  <c r="I791" i="3"/>
  <c r="J791" i="3"/>
  <c r="H791" i="3"/>
  <c r="K791" i="3" s="1"/>
  <c r="G791" i="3"/>
  <c r="I532" i="3"/>
  <c r="J532" i="3"/>
  <c r="H532" i="3"/>
  <c r="K532" i="3" s="1"/>
  <c r="G532" i="3"/>
  <c r="I274" i="3"/>
  <c r="J274" i="3"/>
  <c r="H274" i="3"/>
  <c r="K274" i="3" s="1"/>
  <c r="G274" i="3"/>
  <c r="I787" i="3"/>
  <c r="J787" i="3"/>
  <c r="H787" i="3"/>
  <c r="K787" i="3" s="1"/>
  <c r="G787" i="3"/>
  <c r="I528" i="3"/>
  <c r="J528" i="3"/>
  <c r="H528" i="3"/>
  <c r="K528" i="3" s="1"/>
  <c r="G528" i="3"/>
  <c r="I270" i="3"/>
  <c r="J270" i="3"/>
  <c r="H270" i="3"/>
  <c r="K270" i="3" s="1"/>
  <c r="G270" i="3"/>
  <c r="I783" i="3"/>
  <c r="J783" i="3"/>
  <c r="H783" i="3"/>
  <c r="K783" i="3" s="1"/>
  <c r="G783" i="3"/>
  <c r="I524" i="3"/>
  <c r="J524" i="3"/>
  <c r="H524" i="3"/>
  <c r="K524" i="3" s="1"/>
  <c r="G524" i="3"/>
  <c r="I266" i="3"/>
  <c r="J266" i="3"/>
  <c r="H266" i="3"/>
  <c r="K266" i="3" s="1"/>
  <c r="G266" i="3"/>
  <c r="I779" i="3"/>
  <c r="J779" i="3"/>
  <c r="H779" i="3"/>
  <c r="K779" i="3" s="1"/>
  <c r="G779" i="3"/>
  <c r="I520" i="3"/>
  <c r="J520" i="3"/>
  <c r="H520" i="3"/>
  <c r="K520" i="3" s="1"/>
  <c r="G520" i="3"/>
  <c r="I262" i="3"/>
  <c r="J262" i="3"/>
  <c r="H262" i="3"/>
  <c r="K262" i="3" s="1"/>
  <c r="G262" i="3"/>
  <c r="I775" i="3"/>
  <c r="J775" i="3"/>
  <c r="H775" i="3"/>
  <c r="K775" i="3" s="1"/>
  <c r="G775" i="3"/>
  <c r="I516" i="3"/>
  <c r="J516" i="3"/>
  <c r="H516" i="3"/>
  <c r="G516" i="3"/>
  <c r="G772" i="3" s="1"/>
  <c r="J772" i="3" l="1"/>
  <c r="I772" i="3"/>
  <c r="H772" i="3"/>
  <c r="K772" i="3" s="1"/>
  <c r="K516" i="3"/>
  <c r="H1029" i="3"/>
  <c r="K1029" i="3" s="1"/>
  <c r="J1029" i="3"/>
  <c r="I1029" i="3"/>
  <c r="G1029" i="3"/>
  <c r="G515" i="3"/>
  <c r="I515" i="3"/>
  <c r="J515" i="3"/>
  <c r="H515" i="3"/>
  <c r="K515" i="3" s="1"/>
</calcChain>
</file>

<file path=xl/sharedStrings.xml><?xml version="1.0" encoding="utf-8"?>
<sst xmlns="http://schemas.openxmlformats.org/spreadsheetml/2006/main" count="4133" uniqueCount="538">
  <si>
    <t>תאור רשות</t>
  </si>
  <si>
    <t>FPAH02</t>
  </si>
  <si>
    <t>מאפיין תקן</t>
  </si>
  <si>
    <t>FPAH06</t>
  </si>
  <si>
    <t>ע. אשקלון</t>
  </si>
  <si>
    <t>עו"ס</t>
  </si>
  <si>
    <t>ע. ירושלים</t>
  </si>
  <si>
    <t>ע. אשדוד</t>
  </si>
  <si>
    <t>ע. בית שמש</t>
  </si>
  <si>
    <t>מ.מ קרית יערים</t>
  </si>
  <si>
    <t>מ.מ מבשרת ציון</t>
  </si>
  <si>
    <t>מ.מ הר-אדר</t>
  </si>
  <si>
    <t>ע. ק.מלאכי</t>
  </si>
  <si>
    <t>מ.מ קרית ארבע</t>
  </si>
  <si>
    <t>מ.מ יהודי חברון</t>
  </si>
  <si>
    <t>מ.מ בית אל</t>
  </si>
  <si>
    <t>מ.מ מעלה אפרים</t>
  </si>
  <si>
    <t>ע. מעלה אדומים</t>
  </si>
  <si>
    <t>מ.מ אפרת</t>
  </si>
  <si>
    <t>מ.מ גבעת זאב</t>
  </si>
  <si>
    <t>ע. ביתר עילית</t>
  </si>
  <si>
    <t>ע. מודיעין עילית</t>
  </si>
  <si>
    <t>מ.א הר חברון</t>
  </si>
  <si>
    <t>מ.א מטה יהודה</t>
  </si>
  <si>
    <t>מ.א יואב</t>
  </si>
  <si>
    <t>מ.א לכיש</t>
  </si>
  <si>
    <t>מ.א באר טוביה</t>
  </si>
  <si>
    <t>מ.א שפיר</t>
  </si>
  <si>
    <t>מ.א מטה בנימין</t>
  </si>
  <si>
    <t>מ.א גוש עציון</t>
  </si>
  <si>
    <t>מ.א ערבות הירדן</t>
  </si>
  <si>
    <t>מ.א מגילות ים המלח</t>
  </si>
  <si>
    <t>מ.מ אבו גוש</t>
  </si>
  <si>
    <t>ע. בני ברק</t>
  </si>
  <si>
    <t>ע. בת ים</t>
  </si>
  <si>
    <t>ע. גבעתיים</t>
  </si>
  <si>
    <t>ע. הרצליה</t>
  </si>
  <si>
    <t>ע. חולון</t>
  </si>
  <si>
    <t>ע. כפר סבא</t>
  </si>
  <si>
    <t>ע. לוד</t>
  </si>
  <si>
    <t>ע. נתניה</t>
  </si>
  <si>
    <t>ע. פתח תקוה</t>
  </si>
  <si>
    <t>ע. ראשל"צ</t>
  </si>
  <si>
    <t>ע. רחובות</t>
  </si>
  <si>
    <t>ע. רמלה</t>
  </si>
  <si>
    <t>ע. רמת גן</t>
  </si>
  <si>
    <t>ע. תל אביב</t>
  </si>
  <si>
    <t>מ.מ אבןיהודה</t>
  </si>
  <si>
    <t>מ.מ אזור</t>
  </si>
  <si>
    <t>מ.מ כוכב יאיר</t>
  </si>
  <si>
    <t>מ.מ באר יעקב</t>
  </si>
  <si>
    <t>מ.מ בית דגן</t>
  </si>
  <si>
    <t>ע. גבעת שמואל</t>
  </si>
  <si>
    <t>מ.מ גדרה</t>
  </si>
  <si>
    <t>מ.מ גן יבנה</t>
  </si>
  <si>
    <t>ע. הוד שרון</t>
  </si>
  <si>
    <t>ע. יבנה</t>
  </si>
  <si>
    <t>ע.יהוד נ.אפרים מנסון</t>
  </si>
  <si>
    <t>מ.מ כפר יונה</t>
  </si>
  <si>
    <t>מ.מ ק עקרון</t>
  </si>
  <si>
    <t>מ.מ כפר שמריהו</t>
  </si>
  <si>
    <t>מ.מ מזכרת בתיה</t>
  </si>
  <si>
    <t>ע. נס ציונה</t>
  </si>
  <si>
    <t>מ.מ פרדסיה</t>
  </si>
  <si>
    <t>מ.מ קדימה-צורן</t>
  </si>
  <si>
    <t>ע. ק.אונו</t>
  </si>
  <si>
    <t>ע. רמת השרון</t>
  </si>
  <si>
    <t>ע. מודיעין-מ.רעות</t>
  </si>
  <si>
    <t>ע. רעננה</t>
  </si>
  <si>
    <t>מ.מ תל מונד</t>
  </si>
  <si>
    <t>מ.מ בני עייש</t>
  </si>
  <si>
    <t>מ.מ גני תקוה</t>
  </si>
  <si>
    <t>ע. אור יהודה</t>
  </si>
  <si>
    <t>מ.מ אליכין</t>
  </si>
  <si>
    <t>מ.מ אלפי מנשה</t>
  </si>
  <si>
    <t>מ.מ בית אריה</t>
  </si>
  <si>
    <t>ע. אריאל</t>
  </si>
  <si>
    <t>מ.מ עימנואל</t>
  </si>
  <si>
    <t>מ.מ קרני שומרון</t>
  </si>
  <si>
    <t>מ.מ אלקנה</t>
  </si>
  <si>
    <t>מ.מ קדומים</t>
  </si>
  <si>
    <t>מ.מ סביון</t>
  </si>
  <si>
    <t>ע. ראש העין</t>
  </si>
  <si>
    <t>מ.א ברנר</t>
  </si>
  <si>
    <t>מ.א גדרות</t>
  </si>
  <si>
    <t>מ.א גזר</t>
  </si>
  <si>
    <t>מ.א גן רוה</t>
  </si>
  <si>
    <t>מ.א לב השרון</t>
  </si>
  <si>
    <t>ע. אלעד</t>
  </si>
  <si>
    <t>מ.א ד.השרון-ר.השבים</t>
  </si>
  <si>
    <t>מ.א חבל יבנה</t>
  </si>
  <si>
    <t>מ.א חוף השרון</t>
  </si>
  <si>
    <t>מ.א חבל מודיעים</t>
  </si>
  <si>
    <t>מ.א נחל שורק</t>
  </si>
  <si>
    <t>מ.א עמק חפר</t>
  </si>
  <si>
    <t>מ.א שדות דן</t>
  </si>
  <si>
    <t>מ.א שומרון</t>
  </si>
  <si>
    <t>מ.מ אורנית</t>
  </si>
  <si>
    <t>מ.מ שוהם</t>
  </si>
  <si>
    <t>מ.מ גלגוליה</t>
  </si>
  <si>
    <t>ע. טייבה</t>
  </si>
  <si>
    <t>ע. טירה</t>
  </si>
  <si>
    <t>מ.מ כפר ברא</t>
  </si>
  <si>
    <t>ע. כפר קאסם</t>
  </si>
  <si>
    <t>ע. קלנסואה</t>
  </si>
  <si>
    <t>מ.מ זמר</t>
  </si>
  <si>
    <t>ע. חדרה</t>
  </si>
  <si>
    <t>ע.חיפה</t>
  </si>
  <si>
    <t>ע. טבריה</t>
  </si>
  <si>
    <t>ע. נהריה</t>
  </si>
  <si>
    <t>ע. עכו</t>
  </si>
  <si>
    <t>ע. צפת</t>
  </si>
  <si>
    <t>ע. ק.אתא</t>
  </si>
  <si>
    <t>ע. עפולה</t>
  </si>
  <si>
    <t>ע. אור עקיבא</t>
  </si>
  <si>
    <t>ע. בית שאן</t>
  </si>
  <si>
    <t>מ.מ בנימינה-ג.עדה</t>
  </si>
  <si>
    <t>מ.מ זכרון יעקב</t>
  </si>
  <si>
    <t>מ.מ חצור</t>
  </si>
  <si>
    <t>ע. טירת הכרמל</t>
  </si>
  <si>
    <t>מ.מ יבנאל</t>
  </si>
  <si>
    <t>מ.מ יסוד המעלה</t>
  </si>
  <si>
    <t>ע. יקנעם</t>
  </si>
  <si>
    <t>מ.מ מגדל</t>
  </si>
  <si>
    <t>ע. מגדל העמק</t>
  </si>
  <si>
    <t>ע. נוף הגליל</t>
  </si>
  <si>
    <t>ע. נשר</t>
  </si>
  <si>
    <t>מ.מ פרדס חנה</t>
  </si>
  <si>
    <t>ע. קרית ביאליק</t>
  </si>
  <si>
    <t>מ.מ קרית טבעון</t>
  </si>
  <si>
    <t>ע. קרית ים</t>
  </si>
  <si>
    <t>ע. קרית מוצקין</t>
  </si>
  <si>
    <t>ע. קרית שמונה</t>
  </si>
  <si>
    <t>מ.מ ראש פינה</t>
  </si>
  <si>
    <t>מ.מ רכסים</t>
  </si>
  <si>
    <t>מ.מ רמת ישי</t>
  </si>
  <si>
    <t>מ.מ שלומי</t>
  </si>
  <si>
    <t>ע. מעלות תרשיחא</t>
  </si>
  <si>
    <t>מ.מ מטולה</t>
  </si>
  <si>
    <t>ע. כרמיאל</t>
  </si>
  <si>
    <t>מ.מ קצרין</t>
  </si>
  <si>
    <t>מ.מ חריש</t>
  </si>
  <si>
    <t>מ.מ כפר ורדים</t>
  </si>
  <si>
    <t>מ.א אלונה</t>
  </si>
  <si>
    <t>מ.א עמק המעיינות</t>
  </si>
  <si>
    <t>מ.א מטה אשר</t>
  </si>
  <si>
    <t>מ.א גלבוע</t>
  </si>
  <si>
    <t>מ.א גליל עליון</t>
  </si>
  <si>
    <t>מ.א גליל תחתון</t>
  </si>
  <si>
    <t>מ.א זבולון</t>
  </si>
  <si>
    <t>מ.א חוף כרמל-עתלית</t>
  </si>
  <si>
    <t>מ.א עמק יזרעאל</t>
  </si>
  <si>
    <t>מ.א מגידו</t>
  </si>
  <si>
    <t>מ.א מנשה</t>
  </si>
  <si>
    <t>מ.א מעלה יוסף</t>
  </si>
  <si>
    <t>מ.א מרום הגליל</t>
  </si>
  <si>
    <t>מ.א עמק הירדן</t>
  </si>
  <si>
    <t>מ.א מבואות החרמון</t>
  </si>
  <si>
    <t>מ.א גולן</t>
  </si>
  <si>
    <t>מ.א משגב</t>
  </si>
  <si>
    <t>ע. נצרת</t>
  </si>
  <si>
    <t>ע. שפרעם</t>
  </si>
  <si>
    <t>ע. אום אל פחם</t>
  </si>
  <si>
    <t>מ.מ איכסאל</t>
  </si>
  <si>
    <t>ע. ב.אל גרביה</t>
  </si>
  <si>
    <t>מ.מ ינוח-ג'ת</t>
  </si>
  <si>
    <t>מ.מ עין קיניה</t>
  </si>
  <si>
    <t>מ.מ דבוריה</t>
  </si>
  <si>
    <t>מ.מ עגור</t>
  </si>
  <si>
    <t>מ.מ כפר יסיף</t>
  </si>
  <si>
    <t>מ.מ כפר כמא</t>
  </si>
  <si>
    <t>מ.מ מוגאר</t>
  </si>
  <si>
    <t>מ.מ מעיליה</t>
  </si>
  <si>
    <t>מ.מ עוספיה</t>
  </si>
  <si>
    <t>מ.מ פרדיס</t>
  </si>
  <si>
    <t>מ.מ פקיעין</t>
  </si>
  <si>
    <t>מ.מ ראמה</t>
  </si>
  <si>
    <t>ע. טמרה</t>
  </si>
  <si>
    <t>מ.מ קרע</t>
  </si>
  <si>
    <t>מ.מ בית ג'אן</t>
  </si>
  <si>
    <t>מ.מ אעבלין</t>
  </si>
  <si>
    <t>מ.מ מג'ד אל כרום</t>
  </si>
  <si>
    <t>מ.מ מג'דל שמס</t>
  </si>
  <si>
    <t>מ.מ עין מאהל</t>
  </si>
  <si>
    <t>מ.מ ירכא</t>
  </si>
  <si>
    <t>ע. סכנין</t>
  </si>
  <si>
    <t>מ.מ ערבה</t>
  </si>
  <si>
    <t>מ.מ גוש חלב</t>
  </si>
  <si>
    <t>מ.מ גוליס</t>
  </si>
  <si>
    <t>מ.מ בועינה נגידאת</t>
  </si>
  <si>
    <t>מ.מ נחף</t>
  </si>
  <si>
    <t>מ.מ מכאר ג"דידה</t>
  </si>
  <si>
    <t>מ.מ משהד</t>
  </si>
  <si>
    <t>מ.מ ריינה</t>
  </si>
  <si>
    <t>מ.מ ג"סר אל זרקה</t>
  </si>
  <si>
    <t>מ.מ בשמת טבעון</t>
  </si>
  <si>
    <t>מ.מ מנדא</t>
  </si>
  <si>
    <t>מ.מ חורפיש</t>
  </si>
  <si>
    <t>מ.מ עילבון</t>
  </si>
  <si>
    <t>מ.מ יפיע</t>
  </si>
  <si>
    <t>מ.מ ערב אל שיבלי</t>
  </si>
  <si>
    <t>מ.מ טובא זנגריה</t>
  </si>
  <si>
    <t>מ.מ כסרא-סמיע</t>
  </si>
  <si>
    <t>מ.מ כאבול</t>
  </si>
  <si>
    <t>מ.מ דיר אל אסד</t>
  </si>
  <si>
    <t>מ.מ ערה ערערה</t>
  </si>
  <si>
    <t>מ.מ דיר חנא</t>
  </si>
  <si>
    <t>מ.מ ביר אל מכסור</t>
  </si>
  <si>
    <t>מ.מ כפר כנא</t>
  </si>
  <si>
    <t>מ.מ בענה</t>
  </si>
  <si>
    <t>מ.מ שעב</t>
  </si>
  <si>
    <t>מ.מ כאוכב אלהיג"א</t>
  </si>
  <si>
    <t>מ.מ פאסוטה</t>
  </si>
  <si>
    <t>מ.מ עילוט</t>
  </si>
  <si>
    <t>מ.מ סג"ור</t>
  </si>
  <si>
    <t>מ.מ בסמ"ה</t>
  </si>
  <si>
    <t>מ.מ מעלה עירון</t>
  </si>
  <si>
    <t>מ.א בוסתאן אל מרג'</t>
  </si>
  <si>
    <t>מ.א אל בטוף</t>
  </si>
  <si>
    <t>מ.מ בוקעתא</t>
  </si>
  <si>
    <t>מ.מ מסעדה</t>
  </si>
  <si>
    <t>מ.מ מזרעה</t>
  </si>
  <si>
    <t>מ.מ כעבייה-טאבש-חג'ר</t>
  </si>
  <si>
    <t>מ.מ אבו סנאן</t>
  </si>
  <si>
    <t>מ.מ טורעאן</t>
  </si>
  <si>
    <t>מ.מ דאלית אל כרמל</t>
  </si>
  <si>
    <t>מ.מ זרזיר</t>
  </si>
  <si>
    <t>ע. אילת</t>
  </si>
  <si>
    <t>ע. באר שבע</t>
  </si>
  <si>
    <t>ע. דימונה</t>
  </si>
  <si>
    <t>ע. קרית גת</t>
  </si>
  <si>
    <t>ע. אופקים</t>
  </si>
  <si>
    <t>מ.מ ירוחם</t>
  </si>
  <si>
    <t>ע. נתיבות</t>
  </si>
  <si>
    <t>ע. שדרות</t>
  </si>
  <si>
    <t>מ.מ מ.רימון</t>
  </si>
  <si>
    <t>ע. ערד</t>
  </si>
  <si>
    <t>מ.מ עומר</t>
  </si>
  <si>
    <t>מ.מ מיתר</t>
  </si>
  <si>
    <t>מ.מ להבים</t>
  </si>
  <si>
    <t>מ.א בני שמעון</t>
  </si>
  <si>
    <t>מ.א אשכול</t>
  </si>
  <si>
    <t>מ.א חוף אשקלון</t>
  </si>
  <si>
    <t>מ.א מרחבים</t>
  </si>
  <si>
    <t>מ.א שדות נגב</t>
  </si>
  <si>
    <t>מ.א רמת הנגב</t>
  </si>
  <si>
    <t>מ.א שער הנגב</t>
  </si>
  <si>
    <t>מ.א תמר</t>
  </si>
  <si>
    <t>מ.א חבל אילות</t>
  </si>
  <si>
    <t>מ.א הערבה התיכונה</t>
  </si>
  <si>
    <t>ע. רהט</t>
  </si>
  <si>
    <t>מ.מ תל שבע</t>
  </si>
  <si>
    <t>מ.מ ערערה בנגב</t>
  </si>
  <si>
    <t>מ.מ לקייה</t>
  </si>
  <si>
    <t>מ.מ חורה</t>
  </si>
  <si>
    <t>מ.מ שגב שלום</t>
  </si>
  <si>
    <t>מ.מ כסיפה</t>
  </si>
  <si>
    <t>מ.א אל קאסום</t>
  </si>
  <si>
    <t>מ.מ ג'ת</t>
  </si>
  <si>
    <t>מ.א נווה מדבר</t>
  </si>
  <si>
    <t>מ.מ כפר תבור</t>
  </si>
  <si>
    <t>שנה</t>
  </si>
  <si>
    <t>סמל רשות</t>
  </si>
  <si>
    <t>כל התקינה</t>
  </si>
  <si>
    <t>כל האיוש</t>
  </si>
  <si>
    <t>תקן עו"ס</t>
  </si>
  <si>
    <t>איוש עו"ס</t>
  </si>
  <si>
    <t>סך נפשות</t>
  </si>
  <si>
    <t>רשות</t>
  </si>
  <si>
    <t>100   אילת</t>
  </si>
  <si>
    <t>102   באר שבע</t>
  </si>
  <si>
    <t>105   דימונה</t>
  </si>
  <si>
    <t>106   קרית גת</t>
  </si>
  <si>
    <t>120   אופקים</t>
  </si>
  <si>
    <t>123   ירוחם</t>
  </si>
  <si>
    <t>125   נתיבות</t>
  </si>
  <si>
    <t>127   שדרות</t>
  </si>
  <si>
    <t>128   מצפה רמון</t>
  </si>
  <si>
    <t>130   ערד</t>
  </si>
  <si>
    <t>133   עומר</t>
  </si>
  <si>
    <t>143   מיתר</t>
  </si>
  <si>
    <t>145   להבים</t>
  </si>
  <si>
    <t>161   בני שמעון</t>
  </si>
  <si>
    <t>165   אשכול</t>
  </si>
  <si>
    <t>166   חוף אשקלון</t>
  </si>
  <si>
    <t>169   מרחבים</t>
  </si>
  <si>
    <t>170   שדות הנגב</t>
  </si>
  <si>
    <t>171   רמת הנגב</t>
  </si>
  <si>
    <t>172   שער הנגב</t>
  </si>
  <si>
    <t>175   תמר</t>
  </si>
  <si>
    <t>176   חבל אילות</t>
  </si>
  <si>
    <t>179   ערבה התיכונה</t>
  </si>
  <si>
    <t>221   רהט</t>
  </si>
  <si>
    <t>222   תל שבע</t>
  </si>
  <si>
    <t>240   ערערה- הנגב</t>
  </si>
  <si>
    <t>241   לקייה</t>
  </si>
  <si>
    <t>242   חורה</t>
  </si>
  <si>
    <t>243   שגב שלום</t>
  </si>
  <si>
    <t>244   כסייפא</t>
  </si>
  <si>
    <t>245   אל קסום</t>
  </si>
  <si>
    <t>246   נווה מדבר</t>
  </si>
  <si>
    <t>500   חדרה</t>
  </si>
  <si>
    <t>501   חיפה</t>
  </si>
  <si>
    <t>502   טבריה</t>
  </si>
  <si>
    <t>503   נהריה</t>
  </si>
  <si>
    <t>504   עכו</t>
  </si>
  <si>
    <t>505   צפת</t>
  </si>
  <si>
    <t>506   קרית אתא</t>
  </si>
  <si>
    <t>507   עפולה</t>
  </si>
  <si>
    <t>520   אור עקיבא</t>
  </si>
  <si>
    <t>521   בית  שאן</t>
  </si>
  <si>
    <t>522   בנימינה - גבעת עדה</t>
  </si>
  <si>
    <t>524   זכרון יעקב</t>
  </si>
  <si>
    <t>525   חצור</t>
  </si>
  <si>
    <t>526   טירת הכרמל</t>
  </si>
  <si>
    <t>527   יבניאל</t>
  </si>
  <si>
    <t>528   יסוד המעלה</t>
  </si>
  <si>
    <t>529   יוקנעם</t>
  </si>
  <si>
    <t>532   מגדל</t>
  </si>
  <si>
    <t>533   מגדל העמק</t>
  </si>
  <si>
    <t>535   נצרת עילית</t>
  </si>
  <si>
    <t>536   נשר</t>
  </si>
  <si>
    <t>539   פרדס חנה-כרכור</t>
  </si>
  <si>
    <t>540   קרית ביאליק</t>
  </si>
  <si>
    <t>542   קרית טבעון</t>
  </si>
  <si>
    <t>543   קרית ים</t>
  </si>
  <si>
    <t>544   קרית מוצקין</t>
  </si>
  <si>
    <t>545   קרית שמונה</t>
  </si>
  <si>
    <t>546   ראש פינה</t>
  </si>
  <si>
    <t>547   רכסים</t>
  </si>
  <si>
    <t>548   רמת ישי</t>
  </si>
  <si>
    <t>549   שלומי</t>
  </si>
  <si>
    <t>550   מעלות-תרשיחא</t>
  </si>
  <si>
    <t>551   מטולה</t>
  </si>
  <si>
    <t>552   כרמיאל</t>
  </si>
  <si>
    <t>553   קצרין</t>
  </si>
  <si>
    <t>555   חריש</t>
  </si>
  <si>
    <t>556   כפר ורדים</t>
  </si>
  <si>
    <t>557   כפר תבור</t>
  </si>
  <si>
    <t>560   אלונה</t>
  </si>
  <si>
    <t>561   עמק המעיינות</t>
  </si>
  <si>
    <t>562   מטה אשר</t>
  </si>
  <si>
    <t>563   הגלבוע</t>
  </si>
  <si>
    <t>564   גליל העליון</t>
  </si>
  <si>
    <t>565   גליל התחתון</t>
  </si>
  <si>
    <t>566   זבולון</t>
  </si>
  <si>
    <t>567   חוף הכרמל - עתלית</t>
  </si>
  <si>
    <t>568   עמק יזרעאל</t>
  </si>
  <si>
    <t>569   מגידו</t>
  </si>
  <si>
    <t>570   מנשה</t>
  </si>
  <si>
    <t>571   מעלה יוסף</t>
  </si>
  <si>
    <t>572   מרום הגליל</t>
  </si>
  <si>
    <t>575   עמק הירדן</t>
  </si>
  <si>
    <t>577   מבואות החרמון</t>
  </si>
  <si>
    <t>578   גולן</t>
  </si>
  <si>
    <t>579   משגב</t>
  </si>
  <si>
    <t>600   נצרת</t>
  </si>
  <si>
    <t>601   שפרעם</t>
  </si>
  <si>
    <t>620   אום אל פחם</t>
  </si>
  <si>
    <t>621   אכסאל</t>
  </si>
  <si>
    <t>622   באקה אל-גרביה - גת</t>
  </si>
  <si>
    <t>623   ינוח - ג-ת</t>
  </si>
  <si>
    <t>624   עין קיניה</t>
  </si>
  <si>
    <t>625   דבורייה</t>
  </si>
  <si>
    <t>626   עג-ר</t>
  </si>
  <si>
    <t>627   כפר יאסיף</t>
  </si>
  <si>
    <t>628   כפר - כמא</t>
  </si>
  <si>
    <t>629   מג-אר</t>
  </si>
  <si>
    <t>630   מעיליה</t>
  </si>
  <si>
    <t>631   עוספיה</t>
  </si>
  <si>
    <t>632   פרדיס</t>
  </si>
  <si>
    <t>633   פקיעין</t>
  </si>
  <si>
    <t>634   ראמה</t>
  </si>
  <si>
    <t>635   טמרה</t>
  </si>
  <si>
    <t>636   כפר קרע</t>
  </si>
  <si>
    <t>637   בית ג-ן</t>
  </si>
  <si>
    <t>638   אעבלין</t>
  </si>
  <si>
    <t>639   מג-ד-אל-כרום</t>
  </si>
  <si>
    <t>640   מג-ד אל שאמס</t>
  </si>
  <si>
    <t>641   עין מאהל</t>
  </si>
  <si>
    <t>642   ירכא</t>
  </si>
  <si>
    <t>643   סח-נין</t>
  </si>
  <si>
    <t>644   עראבה</t>
  </si>
  <si>
    <t>645   גוש-חלב</t>
  </si>
  <si>
    <t>646   ג-וליס</t>
  </si>
  <si>
    <t>647   בועינה-נג-דאת</t>
  </si>
  <si>
    <t>648   נחף</t>
  </si>
  <si>
    <t>649   מכאר-ג-דידה</t>
  </si>
  <si>
    <t>650   משהד</t>
  </si>
  <si>
    <t>651   ריינה</t>
  </si>
  <si>
    <t>652   ג-סר אל זרקא</t>
  </si>
  <si>
    <t>653   בשמת טבעון</t>
  </si>
  <si>
    <t>654   כפר מנדא</t>
  </si>
  <si>
    <t>655   חורפיש</t>
  </si>
  <si>
    <t>656   עילבון</t>
  </si>
  <si>
    <t>657   יפיע</t>
  </si>
  <si>
    <t>658   שבלי אום אל גנם</t>
  </si>
  <si>
    <t>659   טובא - זנגריה</t>
  </si>
  <si>
    <t>660   כסרא - סמיע</t>
  </si>
  <si>
    <t>662   מ.מ  כאבול</t>
  </si>
  <si>
    <t>663   דיר אל-אסד</t>
  </si>
  <si>
    <t>664   ערערה</t>
  </si>
  <si>
    <t>665   דיר חנא</t>
  </si>
  <si>
    <t>666   ביר אל מכסור</t>
  </si>
  <si>
    <t>667   כפר כנא</t>
  </si>
  <si>
    <t>668   בענה</t>
  </si>
  <si>
    <t>669   שעב</t>
  </si>
  <si>
    <t>670   כאוכב אל היג-</t>
  </si>
  <si>
    <t>671   פאסוטה</t>
  </si>
  <si>
    <t>672   עילוט</t>
  </si>
  <si>
    <t>673   סג-ור</t>
  </si>
  <si>
    <t>674   בסמ-ה</t>
  </si>
  <si>
    <t>675   מעלה עירון / זלפה</t>
  </si>
  <si>
    <t>676   בוסתאן אל-מרג-</t>
  </si>
  <si>
    <t>677   אל-בטוף</t>
  </si>
  <si>
    <t>678   בוקעתא</t>
  </si>
  <si>
    <t>679   מסעדה</t>
  </si>
  <si>
    <t>688   מזרעה</t>
  </si>
  <si>
    <t>689   כעביה-טבאש</t>
  </si>
  <si>
    <t>690   אבו סנאן</t>
  </si>
  <si>
    <t>691   ג-ת</t>
  </si>
  <si>
    <t>692   טורעאן</t>
  </si>
  <si>
    <t>693   דאלית אל-כרמל</t>
  </si>
  <si>
    <t>694   זרזיר</t>
  </si>
  <si>
    <t>101   אשקלון</t>
  </si>
  <si>
    <t>103   ירושלים</t>
  </si>
  <si>
    <t>104   אשדוד</t>
  </si>
  <si>
    <t>121   בית שמש</t>
  </si>
  <si>
    <t>122   קרית יערים</t>
  </si>
  <si>
    <t>124   מבשרת ציון</t>
  </si>
  <si>
    <t>126   הר-אדר</t>
  </si>
  <si>
    <t>129   קרית מלאכי</t>
  </si>
  <si>
    <t>131   קרית ארבע</t>
  </si>
  <si>
    <t>132   חברון</t>
  </si>
  <si>
    <t>134   בית-אל</t>
  </si>
  <si>
    <t>139   מעלה אפרים</t>
  </si>
  <si>
    <t>140   מעלה אדומים</t>
  </si>
  <si>
    <t>141   אפרת</t>
  </si>
  <si>
    <t>142   גבעת זאב</t>
  </si>
  <si>
    <t>146   ביתר עילית</t>
  </si>
  <si>
    <t>147   מודיעין  עילית</t>
  </si>
  <si>
    <t>162   הר חברון</t>
  </si>
  <si>
    <t>164   מטה יהודה</t>
  </si>
  <si>
    <t>167   יואב</t>
  </si>
  <si>
    <t>168   לכיש</t>
  </si>
  <si>
    <t>173   באר טוביה</t>
  </si>
  <si>
    <t>174   שפיר</t>
  </si>
  <si>
    <t>178   מטה בנימין</t>
  </si>
  <si>
    <t>184   גוש עציון</t>
  </si>
  <si>
    <t>186   ערבות   הירדן</t>
  </si>
  <si>
    <t>187   מגילות</t>
  </si>
  <si>
    <t>223   אבו גוש</t>
  </si>
  <si>
    <t>300   בני ברק</t>
  </si>
  <si>
    <t>301   בת ים</t>
  </si>
  <si>
    <t>302   גבעתיים</t>
  </si>
  <si>
    <t>303   הרצליה</t>
  </si>
  <si>
    <t>304   חולון</t>
  </si>
  <si>
    <t>305   כפר סבא</t>
  </si>
  <si>
    <t>306   לוד</t>
  </si>
  <si>
    <t>307   נתניה</t>
  </si>
  <si>
    <t>308   פתח תקוה</t>
  </si>
  <si>
    <t>309   ראשון לציון</t>
  </si>
  <si>
    <t>310   רחובות</t>
  </si>
  <si>
    <t>311   רמלה</t>
  </si>
  <si>
    <t>312   רמת גן</t>
  </si>
  <si>
    <t>313   תל אביב</t>
  </si>
  <si>
    <t>320   אבן יהודה</t>
  </si>
  <si>
    <t>321   אזור</t>
  </si>
  <si>
    <t>322   כוכב יאיר</t>
  </si>
  <si>
    <t>323   באר יעקב</t>
  </si>
  <si>
    <t>324   בית דגן</t>
  </si>
  <si>
    <t>325   גבעת שמואל</t>
  </si>
  <si>
    <t>326   גדרה</t>
  </si>
  <si>
    <t>327   גן-יבנה</t>
  </si>
  <si>
    <t>328   הוד השרון</t>
  </si>
  <si>
    <t>329   יבנה</t>
  </si>
  <si>
    <t>330   יהוד - נווה  אפרים</t>
  </si>
  <si>
    <t>331   כפר יונה</t>
  </si>
  <si>
    <t>332   קרית עקרון</t>
  </si>
  <si>
    <t>333   כפר שמריהו</t>
  </si>
  <si>
    <t>334   מזכרת בתיה</t>
  </si>
  <si>
    <t>337   נס ציונה</t>
  </si>
  <si>
    <t>338   פרדסיה</t>
  </si>
  <si>
    <t>339   קדימה - צורן</t>
  </si>
  <si>
    <t>340   קרית אונו</t>
  </si>
  <si>
    <t>341   רמת השרון</t>
  </si>
  <si>
    <t>342   מודיעין - מכבים רעות</t>
  </si>
  <si>
    <t>343   רעננה</t>
  </si>
  <si>
    <t>344   תל-מונד</t>
  </si>
  <si>
    <t>345   בני עיש</t>
  </si>
  <si>
    <t>346   גני תקוה</t>
  </si>
  <si>
    <t>347   אור יהודה</t>
  </si>
  <si>
    <t>348   אליכין</t>
  </si>
  <si>
    <t>350   אלפי מנשה</t>
  </si>
  <si>
    <t>352   בית אריה</t>
  </si>
  <si>
    <t>353   אריאל</t>
  </si>
  <si>
    <t>354   עמנואל</t>
  </si>
  <si>
    <t>355   קרני שומרון</t>
  </si>
  <si>
    <t>356   אלקנה</t>
  </si>
  <si>
    <t>357   קדומים</t>
  </si>
  <si>
    <t>358   סביון</t>
  </si>
  <si>
    <t>359   ראש העין</t>
  </si>
  <si>
    <t>361   ברנר</t>
  </si>
  <si>
    <t>362   גדרות</t>
  </si>
  <si>
    <t>363   גזר</t>
  </si>
  <si>
    <t>364   גן-רווה</t>
  </si>
  <si>
    <t>365   לב השרון</t>
  </si>
  <si>
    <t>366   אלעד</t>
  </si>
  <si>
    <t>368   דרום השרון - רמות השבים</t>
  </si>
  <si>
    <t>369   חבל יבנה</t>
  </si>
  <si>
    <t>370   חוף השרון</t>
  </si>
  <si>
    <t>371   חבל  מודיעין</t>
  </si>
  <si>
    <t>373   נחל שורק</t>
  </si>
  <si>
    <t>374   עמק חפר</t>
  </si>
  <si>
    <t>375   עמק לוד</t>
  </si>
  <si>
    <t>377   שומרון</t>
  </si>
  <si>
    <t>378   אורנית</t>
  </si>
  <si>
    <t>379   שוהם</t>
  </si>
  <si>
    <t>420   ג-לג-וליה</t>
  </si>
  <si>
    <t>421   טייבה</t>
  </si>
  <si>
    <t>422   טירה</t>
  </si>
  <si>
    <t>423   כפר ברא</t>
  </si>
  <si>
    <t>424   כפר קאסם</t>
  </si>
  <si>
    <t>425   קלנסווה</t>
  </si>
  <si>
    <t>426   זמר</t>
  </si>
  <si>
    <t>מפתח</t>
  </si>
  <si>
    <t>368   דרום השרון - רמות השב</t>
  </si>
  <si>
    <t>יחס תיקים לאיוש עו"ס</t>
  </si>
  <si>
    <t>סך משפחות / תיקים</t>
  </si>
  <si>
    <t>2017 סה"כ</t>
  </si>
  <si>
    <t>2018 סה"כ</t>
  </si>
  <si>
    <t>2019 סה"כ</t>
  </si>
  <si>
    <t>2020 סה"כ</t>
  </si>
  <si>
    <t>בס"ד</t>
  </si>
  <si>
    <t>עיבוד נתוני יסוד</t>
  </si>
  <si>
    <t>עיבוד כ"א ברשו"מ</t>
  </si>
  <si>
    <t>*</t>
  </si>
  <si>
    <t>נתנוי סוף שנה בכ"א בשרשו"מ זה חודש אוקטובר ונתוני יסוד זה דצמברלמעט שנת 2020 נתוני יסוד זה העיבוד האחרון הקיים במערכות הbi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</si>
</sst>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8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168" fontId="0" fillId="0" borderId="1" xfId="1" applyNumberFormat="1" applyFont="1" applyBorder="1"/>
    <xf numFmtId="0" fontId="0" fillId="0" borderId="1" xfId="0" applyNumberFormat="1" applyBorder="1"/>
    <xf numFmtId="0" fontId="0" fillId="0" borderId="0" xfId="0" applyBorder="1"/>
    <xf numFmtId="0" fontId="0" fillId="0" borderId="0" xfId="0" applyNumberFormat="1" applyBorder="1"/>
    <xf numFmtId="168" fontId="0" fillId="0" borderId="0" xfId="1" applyNumberFormat="1" applyFont="1" applyBorder="1"/>
    <xf numFmtId="43" fontId="0" fillId="0" borderId="0" xfId="1" applyFont="1" applyBorder="1"/>
    <xf numFmtId="43" fontId="0" fillId="0" borderId="1" xfId="1" applyFont="1" applyBorder="1"/>
    <xf numFmtId="168" fontId="0" fillId="0" borderId="0" xfId="1" applyNumberFormat="1" applyFont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0" xfId="0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168" fontId="3" fillId="0" borderId="1" xfId="1" applyNumberFormat="1" applyFont="1" applyBorder="1" applyAlignment="1">
      <alignment horizontal="center" vertical="center" wrapText="1"/>
    </xf>
    <xf numFmtId="168" fontId="3" fillId="0" borderId="1" xfId="1" quotePrefix="1" applyNumberFormat="1" applyFont="1" applyBorder="1" applyAlignment="1">
      <alignment horizontal="center" vertical="center" wrapText="1"/>
    </xf>
    <xf numFmtId="168" fontId="3" fillId="2" borderId="2" xfId="1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right"/>
    </xf>
    <xf numFmtId="17" fontId="0" fillId="0" borderId="1" xfId="0" applyNumberFormat="1" applyBorder="1"/>
    <xf numFmtId="0" fontId="0" fillId="0" borderId="0" xfId="0" quotePrefix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5"/>
  <sheetViews>
    <sheetView rightToLeft="1" workbookViewId="0">
      <selection activeCell="C26" sqref="C26"/>
    </sheetView>
  </sheetViews>
  <sheetFormatPr defaultRowHeight="14.25" x14ac:dyDescent="0.2"/>
  <sheetData>
    <row r="1" spans="1:9" x14ac:dyDescent="0.2">
      <c r="A1" t="s">
        <v>525</v>
      </c>
      <c r="B1" t="s">
        <v>261</v>
      </c>
      <c r="C1" t="s">
        <v>262</v>
      </c>
      <c r="D1" t="s">
        <v>0</v>
      </c>
      <c r="E1" t="s">
        <v>1</v>
      </c>
      <c r="F1" t="s">
        <v>2</v>
      </c>
      <c r="G1" t="s">
        <v>265</v>
      </c>
      <c r="H1" t="s">
        <v>266</v>
      </c>
      <c r="I1" t="s">
        <v>3</v>
      </c>
    </row>
    <row r="2" spans="1:9" x14ac:dyDescent="0.2">
      <c r="A2" t="str">
        <f>B2&amp;C2</f>
        <v>2017101</v>
      </c>
      <c r="B2">
        <v>2017</v>
      </c>
      <c r="C2">
        <v>101</v>
      </c>
      <c r="D2" t="s">
        <v>4</v>
      </c>
      <c r="E2">
        <v>1</v>
      </c>
      <c r="F2" t="s">
        <v>5</v>
      </c>
      <c r="G2">
        <v>81.37</v>
      </c>
      <c r="H2">
        <v>68.819999999999993</v>
      </c>
      <c r="I2">
        <v>1</v>
      </c>
    </row>
    <row r="3" spans="1:9" x14ac:dyDescent="0.2">
      <c r="A3" t="str">
        <f t="shared" ref="A3:A66" si="0">B3&amp;C3</f>
        <v>2017103</v>
      </c>
      <c r="B3">
        <v>2017</v>
      </c>
      <c r="C3">
        <v>103</v>
      </c>
      <c r="D3" t="s">
        <v>6</v>
      </c>
      <c r="E3">
        <v>1</v>
      </c>
      <c r="F3" t="s">
        <v>5</v>
      </c>
      <c r="G3">
        <v>435.87</v>
      </c>
      <c r="H3">
        <v>420.22</v>
      </c>
      <c r="I3">
        <v>1</v>
      </c>
    </row>
    <row r="4" spans="1:9" x14ac:dyDescent="0.2">
      <c r="A4" t="str">
        <f t="shared" si="0"/>
        <v>2017104</v>
      </c>
      <c r="B4">
        <v>2017</v>
      </c>
      <c r="C4">
        <v>104</v>
      </c>
      <c r="D4" t="s">
        <v>7</v>
      </c>
      <c r="E4">
        <v>1</v>
      </c>
      <c r="F4" t="s">
        <v>5</v>
      </c>
      <c r="G4">
        <v>143.94</v>
      </c>
      <c r="H4">
        <v>132.69</v>
      </c>
      <c r="I4">
        <v>1</v>
      </c>
    </row>
    <row r="5" spans="1:9" x14ac:dyDescent="0.2">
      <c r="A5" t="str">
        <f t="shared" si="0"/>
        <v>2017121</v>
      </c>
      <c r="B5">
        <v>2017</v>
      </c>
      <c r="C5">
        <v>121</v>
      </c>
      <c r="D5" t="s">
        <v>8</v>
      </c>
      <c r="E5">
        <v>1</v>
      </c>
      <c r="F5" t="s">
        <v>5</v>
      </c>
      <c r="G5">
        <v>50.7</v>
      </c>
      <c r="H5">
        <v>41.5</v>
      </c>
      <c r="I5">
        <v>1</v>
      </c>
    </row>
    <row r="6" spans="1:9" x14ac:dyDescent="0.2">
      <c r="A6" t="str">
        <f t="shared" si="0"/>
        <v>2017122</v>
      </c>
      <c r="B6">
        <v>2017</v>
      </c>
      <c r="C6">
        <v>122</v>
      </c>
      <c r="D6" t="s">
        <v>9</v>
      </c>
      <c r="E6">
        <v>1</v>
      </c>
      <c r="F6" t="s">
        <v>5</v>
      </c>
      <c r="G6">
        <v>3.48</v>
      </c>
      <c r="H6">
        <v>3.11</v>
      </c>
      <c r="I6">
        <v>1</v>
      </c>
    </row>
    <row r="7" spans="1:9" x14ac:dyDescent="0.2">
      <c r="A7" t="str">
        <f t="shared" si="0"/>
        <v>2017124</v>
      </c>
      <c r="B7">
        <v>2017</v>
      </c>
      <c r="C7">
        <v>124</v>
      </c>
      <c r="D7" t="s">
        <v>10</v>
      </c>
      <c r="E7">
        <v>1</v>
      </c>
      <c r="F7" t="s">
        <v>5</v>
      </c>
      <c r="G7">
        <v>9.84</v>
      </c>
      <c r="H7">
        <v>9.84</v>
      </c>
      <c r="I7">
        <v>1</v>
      </c>
    </row>
    <row r="8" spans="1:9" x14ac:dyDescent="0.2">
      <c r="A8" t="str">
        <f t="shared" si="0"/>
        <v>2017126</v>
      </c>
      <c r="B8">
        <v>2017</v>
      </c>
      <c r="C8">
        <v>126</v>
      </c>
      <c r="D8" t="s">
        <v>11</v>
      </c>
      <c r="E8">
        <v>1</v>
      </c>
      <c r="F8" t="s">
        <v>5</v>
      </c>
      <c r="G8">
        <v>1.5</v>
      </c>
      <c r="H8">
        <v>1.5</v>
      </c>
      <c r="I8">
        <v>1</v>
      </c>
    </row>
    <row r="9" spans="1:9" x14ac:dyDescent="0.2">
      <c r="A9" t="str">
        <f t="shared" si="0"/>
        <v>2017129</v>
      </c>
      <c r="B9">
        <v>2017</v>
      </c>
      <c r="C9">
        <v>129</v>
      </c>
      <c r="D9" t="s">
        <v>12</v>
      </c>
      <c r="E9">
        <v>1</v>
      </c>
      <c r="F9" t="s">
        <v>5</v>
      </c>
      <c r="G9">
        <v>23.65</v>
      </c>
      <c r="H9">
        <v>19.2</v>
      </c>
      <c r="I9">
        <v>1</v>
      </c>
    </row>
    <row r="10" spans="1:9" x14ac:dyDescent="0.2">
      <c r="A10" t="str">
        <f t="shared" si="0"/>
        <v>2017131</v>
      </c>
      <c r="B10">
        <v>2017</v>
      </c>
      <c r="C10">
        <v>131</v>
      </c>
      <c r="D10" t="s">
        <v>13</v>
      </c>
      <c r="E10">
        <v>1</v>
      </c>
      <c r="F10" t="s">
        <v>5</v>
      </c>
      <c r="G10">
        <v>6.55</v>
      </c>
      <c r="H10">
        <v>5.85</v>
      </c>
      <c r="I10">
        <v>1</v>
      </c>
    </row>
    <row r="11" spans="1:9" x14ac:dyDescent="0.2">
      <c r="A11" t="str">
        <f t="shared" si="0"/>
        <v>2017132</v>
      </c>
      <c r="B11">
        <v>2017</v>
      </c>
      <c r="C11">
        <v>132</v>
      </c>
      <c r="D11" t="s">
        <v>14</v>
      </c>
      <c r="E11">
        <v>1</v>
      </c>
      <c r="F11" t="s">
        <v>5</v>
      </c>
      <c r="G11">
        <v>1.45</v>
      </c>
      <c r="H11">
        <v>1</v>
      </c>
      <c r="I11">
        <v>1</v>
      </c>
    </row>
    <row r="12" spans="1:9" x14ac:dyDescent="0.2">
      <c r="A12" t="str">
        <f t="shared" si="0"/>
        <v>2017134</v>
      </c>
      <c r="B12">
        <v>2017</v>
      </c>
      <c r="C12">
        <v>134</v>
      </c>
      <c r="D12" t="s">
        <v>15</v>
      </c>
      <c r="E12">
        <v>1</v>
      </c>
      <c r="F12" t="s">
        <v>5</v>
      </c>
      <c r="G12">
        <v>3.43</v>
      </c>
      <c r="H12">
        <v>3.43</v>
      </c>
      <c r="I12">
        <v>1</v>
      </c>
    </row>
    <row r="13" spans="1:9" x14ac:dyDescent="0.2">
      <c r="A13" t="str">
        <f t="shared" si="0"/>
        <v>2017139</v>
      </c>
      <c r="B13">
        <v>2017</v>
      </c>
      <c r="C13">
        <v>139</v>
      </c>
      <c r="D13" t="s">
        <v>16</v>
      </c>
      <c r="E13">
        <v>1</v>
      </c>
      <c r="F13" t="s">
        <v>5</v>
      </c>
      <c r="G13">
        <v>2.58</v>
      </c>
      <c r="H13">
        <v>2.58</v>
      </c>
      <c r="I13">
        <v>1</v>
      </c>
    </row>
    <row r="14" spans="1:9" x14ac:dyDescent="0.2">
      <c r="A14" t="str">
        <f t="shared" si="0"/>
        <v>2017140</v>
      </c>
      <c r="B14">
        <v>2017</v>
      </c>
      <c r="C14">
        <v>140</v>
      </c>
      <c r="D14" t="s">
        <v>17</v>
      </c>
      <c r="E14">
        <v>1</v>
      </c>
      <c r="F14" t="s">
        <v>5</v>
      </c>
      <c r="G14">
        <v>18.760000000000002</v>
      </c>
      <c r="H14">
        <v>16.260000000000002</v>
      </c>
      <c r="I14">
        <v>1</v>
      </c>
    </row>
    <row r="15" spans="1:9" x14ac:dyDescent="0.2">
      <c r="A15" t="str">
        <f t="shared" si="0"/>
        <v>2017141</v>
      </c>
      <c r="B15">
        <v>2017</v>
      </c>
      <c r="C15">
        <v>141</v>
      </c>
      <c r="D15" t="s">
        <v>18</v>
      </c>
      <c r="E15">
        <v>1</v>
      </c>
      <c r="F15" t="s">
        <v>5</v>
      </c>
      <c r="G15">
        <v>4.28</v>
      </c>
      <c r="H15">
        <v>3.75</v>
      </c>
      <c r="I15">
        <v>1</v>
      </c>
    </row>
    <row r="16" spans="1:9" x14ac:dyDescent="0.2">
      <c r="A16" t="str">
        <f t="shared" si="0"/>
        <v>2017142</v>
      </c>
      <c r="B16">
        <v>2017</v>
      </c>
      <c r="C16">
        <v>142</v>
      </c>
      <c r="D16" t="s">
        <v>19</v>
      </c>
      <c r="E16">
        <v>1</v>
      </c>
      <c r="F16" t="s">
        <v>5</v>
      </c>
      <c r="G16">
        <v>5.5</v>
      </c>
      <c r="H16">
        <v>4.97</v>
      </c>
      <c r="I16">
        <v>1</v>
      </c>
    </row>
    <row r="17" spans="1:9" x14ac:dyDescent="0.2">
      <c r="A17" t="str">
        <f t="shared" si="0"/>
        <v>2017146</v>
      </c>
      <c r="B17">
        <v>2017</v>
      </c>
      <c r="C17">
        <v>146</v>
      </c>
      <c r="D17" t="s">
        <v>20</v>
      </c>
      <c r="E17">
        <v>1</v>
      </c>
      <c r="F17" t="s">
        <v>5</v>
      </c>
      <c r="G17">
        <v>24.82</v>
      </c>
      <c r="H17">
        <v>17.75</v>
      </c>
      <c r="I17">
        <v>1</v>
      </c>
    </row>
    <row r="18" spans="1:9" x14ac:dyDescent="0.2">
      <c r="A18" t="str">
        <f t="shared" si="0"/>
        <v>2017147</v>
      </c>
      <c r="B18">
        <v>2017</v>
      </c>
      <c r="C18">
        <v>147</v>
      </c>
      <c r="D18" t="s">
        <v>21</v>
      </c>
      <c r="E18">
        <v>1</v>
      </c>
      <c r="F18" t="s">
        <v>5</v>
      </c>
      <c r="G18">
        <v>29.5</v>
      </c>
      <c r="H18">
        <v>27.35</v>
      </c>
      <c r="I18">
        <v>1</v>
      </c>
    </row>
    <row r="19" spans="1:9" x14ac:dyDescent="0.2">
      <c r="A19" t="str">
        <f t="shared" si="0"/>
        <v>2017162</v>
      </c>
      <c r="B19">
        <v>2017</v>
      </c>
      <c r="C19">
        <v>162</v>
      </c>
      <c r="D19" t="s">
        <v>22</v>
      </c>
      <c r="E19">
        <v>1</v>
      </c>
      <c r="F19" t="s">
        <v>5</v>
      </c>
      <c r="G19">
        <v>4.7699999999999996</v>
      </c>
      <c r="H19">
        <v>4.7699999999999996</v>
      </c>
      <c r="I19">
        <v>1</v>
      </c>
    </row>
    <row r="20" spans="1:9" x14ac:dyDescent="0.2">
      <c r="A20" t="str">
        <f t="shared" si="0"/>
        <v>2017164</v>
      </c>
      <c r="B20">
        <v>2017</v>
      </c>
      <c r="C20">
        <v>164</v>
      </c>
      <c r="D20" t="s">
        <v>23</v>
      </c>
      <c r="E20">
        <v>1</v>
      </c>
      <c r="F20" t="s">
        <v>5</v>
      </c>
      <c r="G20">
        <v>23.7</v>
      </c>
      <c r="H20">
        <v>21.48</v>
      </c>
      <c r="I20">
        <v>1</v>
      </c>
    </row>
    <row r="21" spans="1:9" x14ac:dyDescent="0.2">
      <c r="A21" t="str">
        <f t="shared" si="0"/>
        <v>2017167</v>
      </c>
      <c r="B21">
        <v>2017</v>
      </c>
      <c r="C21">
        <v>167</v>
      </c>
      <c r="D21" t="s">
        <v>24</v>
      </c>
      <c r="E21">
        <v>1</v>
      </c>
      <c r="F21" t="s">
        <v>5</v>
      </c>
      <c r="G21">
        <v>3.53</v>
      </c>
      <c r="H21">
        <v>3.53</v>
      </c>
      <c r="I21">
        <v>1</v>
      </c>
    </row>
    <row r="22" spans="1:9" x14ac:dyDescent="0.2">
      <c r="A22" t="str">
        <f t="shared" si="0"/>
        <v>2017168</v>
      </c>
      <c r="B22">
        <v>2017</v>
      </c>
      <c r="C22">
        <v>168</v>
      </c>
      <c r="D22" t="s">
        <v>25</v>
      </c>
      <c r="E22">
        <v>1</v>
      </c>
      <c r="F22" t="s">
        <v>5</v>
      </c>
      <c r="G22">
        <v>7.1</v>
      </c>
      <c r="H22">
        <v>7.1</v>
      </c>
      <c r="I22">
        <v>1</v>
      </c>
    </row>
    <row r="23" spans="1:9" x14ac:dyDescent="0.2">
      <c r="A23" t="str">
        <f t="shared" si="0"/>
        <v>2017173</v>
      </c>
      <c r="B23">
        <v>2017</v>
      </c>
      <c r="C23">
        <v>173</v>
      </c>
      <c r="D23" t="s">
        <v>26</v>
      </c>
      <c r="E23">
        <v>1</v>
      </c>
      <c r="F23" t="s">
        <v>5</v>
      </c>
      <c r="G23">
        <v>8.65</v>
      </c>
      <c r="H23">
        <v>7.52</v>
      </c>
      <c r="I23">
        <v>1</v>
      </c>
    </row>
    <row r="24" spans="1:9" x14ac:dyDescent="0.2">
      <c r="A24" t="str">
        <f t="shared" si="0"/>
        <v>2017174</v>
      </c>
      <c r="B24">
        <v>2017</v>
      </c>
      <c r="C24">
        <v>174</v>
      </c>
      <c r="D24" t="s">
        <v>27</v>
      </c>
      <c r="E24">
        <v>1</v>
      </c>
      <c r="F24" t="s">
        <v>5</v>
      </c>
      <c r="G24">
        <v>9.98</v>
      </c>
      <c r="H24">
        <v>8.33</v>
      </c>
      <c r="I24">
        <v>1</v>
      </c>
    </row>
    <row r="25" spans="1:9" x14ac:dyDescent="0.2">
      <c r="A25" t="str">
        <f t="shared" si="0"/>
        <v>2017178</v>
      </c>
      <c r="B25">
        <v>2017</v>
      </c>
      <c r="C25">
        <v>178</v>
      </c>
      <c r="D25" t="s">
        <v>28</v>
      </c>
      <c r="E25">
        <v>1</v>
      </c>
      <c r="F25" t="s">
        <v>5</v>
      </c>
      <c r="G25">
        <v>28.97</v>
      </c>
      <c r="H25">
        <v>28.72</v>
      </c>
      <c r="I25">
        <v>1</v>
      </c>
    </row>
    <row r="26" spans="1:9" x14ac:dyDescent="0.2">
      <c r="A26" t="str">
        <f t="shared" si="0"/>
        <v>2017184</v>
      </c>
      <c r="B26">
        <v>2017</v>
      </c>
      <c r="C26">
        <v>184</v>
      </c>
      <c r="D26" t="s">
        <v>29</v>
      </c>
      <c r="E26">
        <v>1</v>
      </c>
      <c r="F26" t="s">
        <v>5</v>
      </c>
      <c r="G26">
        <v>9.39</v>
      </c>
      <c r="H26">
        <v>9.39</v>
      </c>
      <c r="I26">
        <v>1</v>
      </c>
    </row>
    <row r="27" spans="1:9" x14ac:dyDescent="0.2">
      <c r="A27" t="str">
        <f t="shared" si="0"/>
        <v>2017186</v>
      </c>
      <c r="B27">
        <v>2017</v>
      </c>
      <c r="C27">
        <v>186</v>
      </c>
      <c r="D27" t="s">
        <v>30</v>
      </c>
      <c r="E27">
        <v>1</v>
      </c>
      <c r="F27" t="s">
        <v>5</v>
      </c>
      <c r="G27">
        <v>2.66</v>
      </c>
      <c r="H27">
        <v>2.58</v>
      </c>
      <c r="I27">
        <v>1</v>
      </c>
    </row>
    <row r="28" spans="1:9" x14ac:dyDescent="0.2">
      <c r="A28" t="str">
        <f t="shared" si="0"/>
        <v>2017187</v>
      </c>
      <c r="B28">
        <v>2017</v>
      </c>
      <c r="C28">
        <v>187</v>
      </c>
      <c r="D28" t="s">
        <v>31</v>
      </c>
      <c r="E28">
        <v>1</v>
      </c>
      <c r="F28" t="s">
        <v>5</v>
      </c>
      <c r="G28">
        <v>1.5</v>
      </c>
      <c r="H28">
        <v>1.5</v>
      </c>
      <c r="I28">
        <v>1</v>
      </c>
    </row>
    <row r="29" spans="1:9" x14ac:dyDescent="0.2">
      <c r="A29" t="str">
        <f t="shared" si="0"/>
        <v>2017223</v>
      </c>
      <c r="B29">
        <v>2017</v>
      </c>
      <c r="C29">
        <v>223</v>
      </c>
      <c r="D29" t="s">
        <v>32</v>
      </c>
      <c r="E29">
        <v>1</v>
      </c>
      <c r="F29" t="s">
        <v>5</v>
      </c>
      <c r="G29">
        <v>5.12</v>
      </c>
      <c r="H29">
        <v>4.78</v>
      </c>
      <c r="I29">
        <v>1</v>
      </c>
    </row>
    <row r="30" spans="1:9" x14ac:dyDescent="0.2">
      <c r="A30" t="str">
        <f t="shared" si="0"/>
        <v>2017300</v>
      </c>
      <c r="B30">
        <v>2017</v>
      </c>
      <c r="C30">
        <v>300</v>
      </c>
      <c r="D30" t="s">
        <v>33</v>
      </c>
      <c r="E30">
        <v>1</v>
      </c>
      <c r="F30" t="s">
        <v>5</v>
      </c>
      <c r="G30">
        <v>101.82</v>
      </c>
      <c r="H30">
        <v>93.52</v>
      </c>
      <c r="I30">
        <v>1</v>
      </c>
    </row>
    <row r="31" spans="1:9" x14ac:dyDescent="0.2">
      <c r="A31" t="str">
        <f t="shared" si="0"/>
        <v>2017301</v>
      </c>
      <c r="B31">
        <v>2017</v>
      </c>
      <c r="C31">
        <v>301</v>
      </c>
      <c r="D31" t="s">
        <v>34</v>
      </c>
      <c r="E31">
        <v>1</v>
      </c>
      <c r="F31" t="s">
        <v>5</v>
      </c>
      <c r="G31">
        <v>91.5</v>
      </c>
      <c r="H31">
        <v>81.400000000000006</v>
      </c>
      <c r="I31">
        <v>1</v>
      </c>
    </row>
    <row r="32" spans="1:9" x14ac:dyDescent="0.2">
      <c r="A32" t="str">
        <f t="shared" si="0"/>
        <v>2017302</v>
      </c>
      <c r="B32">
        <v>2017</v>
      </c>
      <c r="C32">
        <v>302</v>
      </c>
      <c r="D32" t="s">
        <v>35</v>
      </c>
      <c r="E32">
        <v>1</v>
      </c>
      <c r="F32" t="s">
        <v>5</v>
      </c>
      <c r="G32">
        <v>21.7</v>
      </c>
      <c r="H32">
        <v>21.4</v>
      </c>
      <c r="I32">
        <v>1</v>
      </c>
    </row>
    <row r="33" spans="1:9" x14ac:dyDescent="0.2">
      <c r="A33" t="str">
        <f t="shared" si="0"/>
        <v>2017303</v>
      </c>
      <c r="B33">
        <v>2017</v>
      </c>
      <c r="C33">
        <v>303</v>
      </c>
      <c r="D33" t="s">
        <v>36</v>
      </c>
      <c r="E33">
        <v>1</v>
      </c>
      <c r="F33" t="s">
        <v>5</v>
      </c>
      <c r="G33">
        <v>37.590000000000003</v>
      </c>
      <c r="H33">
        <v>36.24</v>
      </c>
      <c r="I33">
        <v>1</v>
      </c>
    </row>
    <row r="34" spans="1:9" x14ac:dyDescent="0.2">
      <c r="A34" t="str">
        <f t="shared" si="0"/>
        <v>2017304</v>
      </c>
      <c r="B34">
        <v>2017</v>
      </c>
      <c r="C34">
        <v>304</v>
      </c>
      <c r="D34" t="s">
        <v>37</v>
      </c>
      <c r="E34">
        <v>1</v>
      </c>
      <c r="F34" t="s">
        <v>5</v>
      </c>
      <c r="G34">
        <v>96.35</v>
      </c>
      <c r="H34">
        <v>90.97</v>
      </c>
      <c r="I34">
        <v>1</v>
      </c>
    </row>
    <row r="35" spans="1:9" x14ac:dyDescent="0.2">
      <c r="A35" t="str">
        <f t="shared" si="0"/>
        <v>2017305</v>
      </c>
      <c r="B35">
        <v>2017</v>
      </c>
      <c r="C35">
        <v>305</v>
      </c>
      <c r="D35" t="s">
        <v>38</v>
      </c>
      <c r="E35">
        <v>1</v>
      </c>
      <c r="F35" t="s">
        <v>5</v>
      </c>
      <c r="G35">
        <v>38.81</v>
      </c>
      <c r="H35">
        <v>37.159999999999997</v>
      </c>
      <c r="I35">
        <v>1</v>
      </c>
    </row>
    <row r="36" spans="1:9" x14ac:dyDescent="0.2">
      <c r="A36" t="str">
        <f t="shared" si="0"/>
        <v>2017306</v>
      </c>
      <c r="B36">
        <v>2017</v>
      </c>
      <c r="C36">
        <v>306</v>
      </c>
      <c r="D36" t="s">
        <v>39</v>
      </c>
      <c r="E36">
        <v>1</v>
      </c>
      <c r="F36" t="s">
        <v>5</v>
      </c>
      <c r="G36">
        <v>57.18</v>
      </c>
      <c r="H36">
        <v>48.85</v>
      </c>
      <c r="I36">
        <v>1</v>
      </c>
    </row>
    <row r="37" spans="1:9" x14ac:dyDescent="0.2">
      <c r="A37" t="str">
        <f t="shared" si="0"/>
        <v>2017307</v>
      </c>
      <c r="B37">
        <v>2017</v>
      </c>
      <c r="C37">
        <v>307</v>
      </c>
      <c r="D37" t="s">
        <v>40</v>
      </c>
      <c r="E37">
        <v>1</v>
      </c>
      <c r="F37" t="s">
        <v>5</v>
      </c>
      <c r="G37">
        <v>130.69</v>
      </c>
      <c r="H37">
        <v>124.42</v>
      </c>
      <c r="I37">
        <v>1</v>
      </c>
    </row>
    <row r="38" spans="1:9" x14ac:dyDescent="0.2">
      <c r="A38" t="str">
        <f t="shared" si="0"/>
        <v>2017308</v>
      </c>
      <c r="B38">
        <v>2017</v>
      </c>
      <c r="C38">
        <v>308</v>
      </c>
      <c r="D38" t="s">
        <v>41</v>
      </c>
      <c r="E38">
        <v>1</v>
      </c>
      <c r="F38" t="s">
        <v>5</v>
      </c>
      <c r="G38">
        <v>103.91</v>
      </c>
      <c r="H38">
        <v>88.16</v>
      </c>
      <c r="I38">
        <v>1</v>
      </c>
    </row>
    <row r="39" spans="1:9" x14ac:dyDescent="0.2">
      <c r="A39" t="str">
        <f t="shared" si="0"/>
        <v>2017309</v>
      </c>
      <c r="B39">
        <v>2017</v>
      </c>
      <c r="C39">
        <v>309</v>
      </c>
      <c r="D39" t="s">
        <v>42</v>
      </c>
      <c r="E39">
        <v>1</v>
      </c>
      <c r="F39" t="s">
        <v>5</v>
      </c>
      <c r="G39">
        <v>115.8</v>
      </c>
      <c r="H39">
        <v>109.86</v>
      </c>
      <c r="I39">
        <v>1</v>
      </c>
    </row>
    <row r="40" spans="1:9" x14ac:dyDescent="0.2">
      <c r="A40" t="str">
        <f t="shared" si="0"/>
        <v>2017310</v>
      </c>
      <c r="B40">
        <v>2017</v>
      </c>
      <c r="C40">
        <v>310</v>
      </c>
      <c r="D40" t="s">
        <v>43</v>
      </c>
      <c r="E40">
        <v>1</v>
      </c>
      <c r="F40" t="s">
        <v>5</v>
      </c>
      <c r="G40">
        <v>70.680000000000007</v>
      </c>
      <c r="H40">
        <v>68.39</v>
      </c>
      <c r="I40">
        <v>1</v>
      </c>
    </row>
    <row r="41" spans="1:9" x14ac:dyDescent="0.2">
      <c r="A41" t="str">
        <f t="shared" si="0"/>
        <v>2017311</v>
      </c>
      <c r="B41">
        <v>2017</v>
      </c>
      <c r="C41">
        <v>311</v>
      </c>
      <c r="D41" t="s">
        <v>44</v>
      </c>
      <c r="E41">
        <v>1</v>
      </c>
      <c r="F41" t="s">
        <v>5</v>
      </c>
      <c r="G41">
        <v>48.92</v>
      </c>
      <c r="H41">
        <v>44.92</v>
      </c>
      <c r="I41">
        <v>1</v>
      </c>
    </row>
    <row r="42" spans="1:9" x14ac:dyDescent="0.2">
      <c r="A42" t="str">
        <f t="shared" si="0"/>
        <v>2017312</v>
      </c>
      <c r="B42">
        <v>2017</v>
      </c>
      <c r="C42">
        <v>312</v>
      </c>
      <c r="D42" t="s">
        <v>45</v>
      </c>
      <c r="E42">
        <v>1</v>
      </c>
      <c r="F42" t="s">
        <v>5</v>
      </c>
      <c r="G42">
        <v>64.400000000000006</v>
      </c>
      <c r="H42">
        <v>57.37</v>
      </c>
      <c r="I42">
        <v>1</v>
      </c>
    </row>
    <row r="43" spans="1:9" x14ac:dyDescent="0.2">
      <c r="A43" t="str">
        <f t="shared" si="0"/>
        <v>2017313</v>
      </c>
      <c r="B43">
        <v>2017</v>
      </c>
      <c r="C43">
        <v>313</v>
      </c>
      <c r="D43" t="s">
        <v>46</v>
      </c>
      <c r="E43">
        <v>1</v>
      </c>
      <c r="F43" t="s">
        <v>5</v>
      </c>
      <c r="G43">
        <v>204.18</v>
      </c>
      <c r="H43">
        <v>197.3</v>
      </c>
      <c r="I43">
        <v>1</v>
      </c>
    </row>
    <row r="44" spans="1:9" x14ac:dyDescent="0.2">
      <c r="A44" t="str">
        <f t="shared" si="0"/>
        <v>2017320</v>
      </c>
      <c r="B44">
        <v>2017</v>
      </c>
      <c r="C44">
        <v>320</v>
      </c>
      <c r="D44" t="s">
        <v>47</v>
      </c>
      <c r="E44">
        <v>1</v>
      </c>
      <c r="F44" t="s">
        <v>5</v>
      </c>
      <c r="G44">
        <v>4.29</v>
      </c>
      <c r="H44">
        <v>4.08</v>
      </c>
      <c r="I44">
        <v>1</v>
      </c>
    </row>
    <row r="45" spans="1:9" x14ac:dyDescent="0.2">
      <c r="A45" t="str">
        <f t="shared" si="0"/>
        <v>2017321</v>
      </c>
      <c r="B45">
        <v>2017</v>
      </c>
      <c r="C45">
        <v>321</v>
      </c>
      <c r="D45" t="s">
        <v>48</v>
      </c>
      <c r="E45">
        <v>1</v>
      </c>
      <c r="F45" t="s">
        <v>5</v>
      </c>
      <c r="G45">
        <v>6.1</v>
      </c>
      <c r="H45">
        <v>6.1</v>
      </c>
      <c r="I45">
        <v>1</v>
      </c>
    </row>
    <row r="46" spans="1:9" x14ac:dyDescent="0.2">
      <c r="A46" t="str">
        <f t="shared" si="0"/>
        <v>2017322</v>
      </c>
      <c r="B46">
        <v>2017</v>
      </c>
      <c r="C46">
        <v>322</v>
      </c>
      <c r="D46" t="s">
        <v>49</v>
      </c>
      <c r="E46">
        <v>1</v>
      </c>
      <c r="F46" t="s">
        <v>5</v>
      </c>
      <c r="G46">
        <v>3.28</v>
      </c>
      <c r="H46">
        <v>2.66</v>
      </c>
      <c r="I46">
        <v>1</v>
      </c>
    </row>
    <row r="47" spans="1:9" x14ac:dyDescent="0.2">
      <c r="A47" t="str">
        <f t="shared" si="0"/>
        <v>2017323</v>
      </c>
      <c r="B47">
        <v>2017</v>
      </c>
      <c r="C47">
        <v>323</v>
      </c>
      <c r="D47" t="s">
        <v>50</v>
      </c>
      <c r="E47">
        <v>1</v>
      </c>
      <c r="F47" t="s">
        <v>5</v>
      </c>
      <c r="G47">
        <v>7.83</v>
      </c>
      <c r="H47">
        <v>7.3</v>
      </c>
      <c r="I47">
        <v>1</v>
      </c>
    </row>
    <row r="48" spans="1:9" x14ac:dyDescent="0.2">
      <c r="A48" t="str">
        <f t="shared" si="0"/>
        <v>2017324</v>
      </c>
      <c r="B48">
        <v>2017</v>
      </c>
      <c r="C48">
        <v>324</v>
      </c>
      <c r="D48" t="s">
        <v>51</v>
      </c>
      <c r="E48">
        <v>1</v>
      </c>
      <c r="F48" t="s">
        <v>5</v>
      </c>
      <c r="G48">
        <v>5.03</v>
      </c>
      <c r="H48">
        <v>4.78</v>
      </c>
      <c r="I48">
        <v>1</v>
      </c>
    </row>
    <row r="49" spans="1:9" x14ac:dyDescent="0.2">
      <c r="A49" t="str">
        <f t="shared" si="0"/>
        <v>2017325</v>
      </c>
      <c r="B49">
        <v>2017</v>
      </c>
      <c r="C49">
        <v>325</v>
      </c>
      <c r="D49" t="s">
        <v>52</v>
      </c>
      <c r="E49">
        <v>1</v>
      </c>
      <c r="F49" t="s">
        <v>5</v>
      </c>
      <c r="G49">
        <v>8.44</v>
      </c>
      <c r="H49">
        <v>8.44</v>
      </c>
      <c r="I49">
        <v>1</v>
      </c>
    </row>
    <row r="50" spans="1:9" x14ac:dyDescent="0.2">
      <c r="A50" t="str">
        <f t="shared" si="0"/>
        <v>2017326</v>
      </c>
      <c r="B50">
        <v>2017</v>
      </c>
      <c r="C50">
        <v>326</v>
      </c>
      <c r="D50" t="s">
        <v>53</v>
      </c>
      <c r="E50">
        <v>1</v>
      </c>
      <c r="F50" t="s">
        <v>5</v>
      </c>
      <c r="G50">
        <v>11.68</v>
      </c>
      <c r="H50">
        <v>11.06</v>
      </c>
      <c r="I50">
        <v>1</v>
      </c>
    </row>
    <row r="51" spans="1:9" x14ac:dyDescent="0.2">
      <c r="A51" t="str">
        <f t="shared" si="0"/>
        <v>2017327</v>
      </c>
      <c r="B51">
        <v>2017</v>
      </c>
      <c r="C51">
        <v>327</v>
      </c>
      <c r="D51" t="s">
        <v>54</v>
      </c>
      <c r="E51">
        <v>1</v>
      </c>
      <c r="F51" t="s">
        <v>5</v>
      </c>
      <c r="G51">
        <v>7.87</v>
      </c>
      <c r="H51">
        <v>7.67</v>
      </c>
      <c r="I51">
        <v>1</v>
      </c>
    </row>
    <row r="52" spans="1:9" x14ac:dyDescent="0.2">
      <c r="A52" t="str">
        <f t="shared" si="0"/>
        <v>2017328</v>
      </c>
      <c r="B52">
        <v>2017</v>
      </c>
      <c r="C52">
        <v>328</v>
      </c>
      <c r="D52" t="s">
        <v>55</v>
      </c>
      <c r="E52">
        <v>1</v>
      </c>
      <c r="F52" t="s">
        <v>5</v>
      </c>
      <c r="G52">
        <v>19.78</v>
      </c>
      <c r="H52">
        <v>17.04</v>
      </c>
      <c r="I52">
        <v>1</v>
      </c>
    </row>
    <row r="53" spans="1:9" x14ac:dyDescent="0.2">
      <c r="A53" t="str">
        <f t="shared" si="0"/>
        <v>2017329</v>
      </c>
      <c r="B53">
        <v>2017</v>
      </c>
      <c r="C53">
        <v>329</v>
      </c>
      <c r="D53" t="s">
        <v>56</v>
      </c>
      <c r="E53">
        <v>1</v>
      </c>
      <c r="F53" t="s">
        <v>5</v>
      </c>
      <c r="G53">
        <v>21.64</v>
      </c>
      <c r="H53">
        <v>20.56</v>
      </c>
      <c r="I53">
        <v>1</v>
      </c>
    </row>
    <row r="54" spans="1:9" x14ac:dyDescent="0.2">
      <c r="A54" t="str">
        <f t="shared" si="0"/>
        <v>2017330</v>
      </c>
      <c r="B54">
        <v>2017</v>
      </c>
      <c r="C54">
        <v>330</v>
      </c>
      <c r="D54" t="s">
        <v>57</v>
      </c>
      <c r="E54">
        <v>1</v>
      </c>
      <c r="F54" t="s">
        <v>5</v>
      </c>
      <c r="G54">
        <v>10.36</v>
      </c>
      <c r="H54">
        <v>9.42</v>
      </c>
      <c r="I54">
        <v>1</v>
      </c>
    </row>
    <row r="55" spans="1:9" x14ac:dyDescent="0.2">
      <c r="A55" t="str">
        <f t="shared" si="0"/>
        <v>2017331</v>
      </c>
      <c r="B55">
        <v>2017</v>
      </c>
      <c r="C55">
        <v>331</v>
      </c>
      <c r="D55" t="s">
        <v>58</v>
      </c>
      <c r="E55">
        <v>1</v>
      </c>
      <c r="F55" t="s">
        <v>5</v>
      </c>
      <c r="G55">
        <v>8.1999999999999993</v>
      </c>
      <c r="H55">
        <v>8.1999999999999993</v>
      </c>
      <c r="I55">
        <v>1</v>
      </c>
    </row>
    <row r="56" spans="1:9" x14ac:dyDescent="0.2">
      <c r="A56" t="str">
        <f t="shared" si="0"/>
        <v>2017332</v>
      </c>
      <c r="B56">
        <v>2017</v>
      </c>
      <c r="C56">
        <v>332</v>
      </c>
      <c r="D56" t="s">
        <v>59</v>
      </c>
      <c r="E56">
        <v>1</v>
      </c>
      <c r="F56" t="s">
        <v>5</v>
      </c>
      <c r="G56">
        <v>7.63</v>
      </c>
      <c r="H56">
        <v>7.55</v>
      </c>
      <c r="I56">
        <v>1</v>
      </c>
    </row>
    <row r="57" spans="1:9" x14ac:dyDescent="0.2">
      <c r="A57" t="str">
        <f t="shared" si="0"/>
        <v>2017333</v>
      </c>
      <c r="B57">
        <v>2017</v>
      </c>
      <c r="C57">
        <v>333</v>
      </c>
      <c r="D57" t="s">
        <v>60</v>
      </c>
      <c r="E57">
        <v>1</v>
      </c>
      <c r="F57" t="s">
        <v>5</v>
      </c>
      <c r="G57">
        <v>1.5</v>
      </c>
      <c r="H57">
        <v>1.5</v>
      </c>
      <c r="I57">
        <v>1</v>
      </c>
    </row>
    <row r="58" spans="1:9" x14ac:dyDescent="0.2">
      <c r="A58" t="str">
        <f t="shared" si="0"/>
        <v>2017334</v>
      </c>
      <c r="B58">
        <v>2017</v>
      </c>
      <c r="C58">
        <v>334</v>
      </c>
      <c r="D58" t="s">
        <v>61</v>
      </c>
      <c r="E58">
        <v>1</v>
      </c>
      <c r="F58" t="s">
        <v>5</v>
      </c>
      <c r="G58">
        <v>5.21</v>
      </c>
      <c r="H58">
        <v>4.5</v>
      </c>
      <c r="I58">
        <v>1</v>
      </c>
    </row>
    <row r="59" spans="1:9" x14ac:dyDescent="0.2">
      <c r="A59" t="str">
        <f t="shared" si="0"/>
        <v>2017337</v>
      </c>
      <c r="B59">
        <v>2017</v>
      </c>
      <c r="C59">
        <v>337</v>
      </c>
      <c r="D59" t="s">
        <v>62</v>
      </c>
      <c r="E59">
        <v>1</v>
      </c>
      <c r="F59" t="s">
        <v>5</v>
      </c>
      <c r="G59">
        <v>16.3</v>
      </c>
      <c r="H59">
        <v>15.39</v>
      </c>
      <c r="I59">
        <v>1</v>
      </c>
    </row>
    <row r="60" spans="1:9" x14ac:dyDescent="0.2">
      <c r="A60" t="str">
        <f t="shared" si="0"/>
        <v>2017338</v>
      </c>
      <c r="B60">
        <v>2017</v>
      </c>
      <c r="C60">
        <v>338</v>
      </c>
      <c r="D60" t="s">
        <v>63</v>
      </c>
      <c r="E60">
        <v>1</v>
      </c>
      <c r="F60" t="s">
        <v>5</v>
      </c>
      <c r="G60">
        <v>2.0299999999999998</v>
      </c>
      <c r="H60">
        <v>2.0299999999999998</v>
      </c>
      <c r="I60">
        <v>1</v>
      </c>
    </row>
    <row r="61" spans="1:9" x14ac:dyDescent="0.2">
      <c r="A61" t="str">
        <f t="shared" si="0"/>
        <v>2017339</v>
      </c>
      <c r="B61">
        <v>2017</v>
      </c>
      <c r="C61">
        <v>339</v>
      </c>
      <c r="D61" t="s">
        <v>64</v>
      </c>
      <c r="E61">
        <v>1</v>
      </c>
      <c r="F61" t="s">
        <v>5</v>
      </c>
      <c r="G61">
        <v>8.2899999999999991</v>
      </c>
      <c r="H61">
        <v>6.38</v>
      </c>
      <c r="I61">
        <v>1</v>
      </c>
    </row>
    <row r="62" spans="1:9" x14ac:dyDescent="0.2">
      <c r="A62" t="str">
        <f t="shared" si="0"/>
        <v>2017340</v>
      </c>
      <c r="B62">
        <v>2017</v>
      </c>
      <c r="C62">
        <v>340</v>
      </c>
      <c r="D62" t="s">
        <v>65</v>
      </c>
      <c r="E62">
        <v>1</v>
      </c>
      <c r="F62" t="s">
        <v>5</v>
      </c>
      <c r="G62">
        <v>14.45</v>
      </c>
      <c r="H62">
        <v>12.9</v>
      </c>
      <c r="I62">
        <v>1</v>
      </c>
    </row>
    <row r="63" spans="1:9" x14ac:dyDescent="0.2">
      <c r="A63" t="str">
        <f t="shared" si="0"/>
        <v>2017341</v>
      </c>
      <c r="B63">
        <v>2017</v>
      </c>
      <c r="C63">
        <v>341</v>
      </c>
      <c r="D63" t="s">
        <v>66</v>
      </c>
      <c r="E63">
        <v>1</v>
      </c>
      <c r="F63" t="s">
        <v>5</v>
      </c>
      <c r="G63">
        <v>15.25</v>
      </c>
      <c r="H63">
        <v>14.75</v>
      </c>
      <c r="I63">
        <v>1</v>
      </c>
    </row>
    <row r="64" spans="1:9" x14ac:dyDescent="0.2">
      <c r="A64" t="str">
        <f t="shared" si="0"/>
        <v>2017342</v>
      </c>
      <c r="B64">
        <v>2017</v>
      </c>
      <c r="C64">
        <v>342</v>
      </c>
      <c r="D64" t="s">
        <v>67</v>
      </c>
      <c r="E64">
        <v>1</v>
      </c>
      <c r="F64" t="s">
        <v>5</v>
      </c>
      <c r="G64">
        <v>28.73</v>
      </c>
      <c r="H64">
        <v>23.02</v>
      </c>
      <c r="I64">
        <v>1</v>
      </c>
    </row>
    <row r="65" spans="1:9" x14ac:dyDescent="0.2">
      <c r="A65" t="str">
        <f t="shared" si="0"/>
        <v>2017343</v>
      </c>
      <c r="B65">
        <v>2017</v>
      </c>
      <c r="C65">
        <v>343</v>
      </c>
      <c r="D65" t="s">
        <v>68</v>
      </c>
      <c r="E65">
        <v>1</v>
      </c>
      <c r="F65" t="s">
        <v>5</v>
      </c>
      <c r="G65">
        <v>27.33</v>
      </c>
      <c r="H65">
        <v>26.4</v>
      </c>
      <c r="I65">
        <v>1</v>
      </c>
    </row>
    <row r="66" spans="1:9" x14ac:dyDescent="0.2">
      <c r="A66" t="str">
        <f t="shared" si="0"/>
        <v>2017344</v>
      </c>
      <c r="B66">
        <v>2017</v>
      </c>
      <c r="C66">
        <v>344</v>
      </c>
      <c r="D66" t="s">
        <v>69</v>
      </c>
      <c r="E66">
        <v>1</v>
      </c>
      <c r="F66" t="s">
        <v>5</v>
      </c>
      <c r="G66">
        <v>5.2</v>
      </c>
      <c r="H66">
        <v>4.54</v>
      </c>
      <c r="I66">
        <v>1</v>
      </c>
    </row>
    <row r="67" spans="1:9" x14ac:dyDescent="0.2">
      <c r="A67" t="str">
        <f t="shared" ref="A67:A130" si="1">B67&amp;C67</f>
        <v>2017345</v>
      </c>
      <c r="B67">
        <v>2017</v>
      </c>
      <c r="C67">
        <v>345</v>
      </c>
      <c r="D67" t="s">
        <v>70</v>
      </c>
      <c r="E67">
        <v>1</v>
      </c>
      <c r="F67" t="s">
        <v>5</v>
      </c>
      <c r="G67">
        <v>8.24</v>
      </c>
      <c r="H67">
        <v>6.24</v>
      </c>
      <c r="I67">
        <v>1</v>
      </c>
    </row>
    <row r="68" spans="1:9" x14ac:dyDescent="0.2">
      <c r="A68" t="str">
        <f t="shared" si="1"/>
        <v>2017346</v>
      </c>
      <c r="B68">
        <v>2017</v>
      </c>
      <c r="C68">
        <v>346</v>
      </c>
      <c r="D68" t="s">
        <v>71</v>
      </c>
      <c r="E68">
        <v>1</v>
      </c>
      <c r="F68" t="s">
        <v>5</v>
      </c>
      <c r="G68">
        <v>6.3</v>
      </c>
      <c r="H68">
        <v>6.17</v>
      </c>
      <c r="I68">
        <v>1</v>
      </c>
    </row>
    <row r="69" spans="1:9" x14ac:dyDescent="0.2">
      <c r="A69" t="str">
        <f t="shared" si="1"/>
        <v>2017347</v>
      </c>
      <c r="B69">
        <v>2017</v>
      </c>
      <c r="C69">
        <v>347</v>
      </c>
      <c r="D69" t="s">
        <v>72</v>
      </c>
      <c r="E69">
        <v>1</v>
      </c>
      <c r="F69" t="s">
        <v>5</v>
      </c>
      <c r="G69">
        <v>27.19</v>
      </c>
      <c r="H69">
        <v>24.39</v>
      </c>
      <c r="I69">
        <v>1</v>
      </c>
    </row>
    <row r="70" spans="1:9" x14ac:dyDescent="0.2">
      <c r="A70" t="str">
        <f t="shared" si="1"/>
        <v>2017348</v>
      </c>
      <c r="B70">
        <v>2017</v>
      </c>
      <c r="C70">
        <v>348</v>
      </c>
      <c r="D70" t="s">
        <v>73</v>
      </c>
      <c r="E70">
        <v>1</v>
      </c>
      <c r="F70" t="s">
        <v>5</v>
      </c>
      <c r="G70">
        <v>1.7</v>
      </c>
      <c r="H70">
        <v>1.2</v>
      </c>
      <c r="I70">
        <v>1</v>
      </c>
    </row>
    <row r="71" spans="1:9" x14ac:dyDescent="0.2">
      <c r="A71" t="str">
        <f t="shared" si="1"/>
        <v>2017350</v>
      </c>
      <c r="B71">
        <v>2017</v>
      </c>
      <c r="C71">
        <v>350</v>
      </c>
      <c r="D71" t="s">
        <v>74</v>
      </c>
      <c r="E71">
        <v>1</v>
      </c>
      <c r="F71" t="s">
        <v>5</v>
      </c>
      <c r="G71">
        <v>2.2999999999999998</v>
      </c>
      <c r="H71">
        <v>1.8</v>
      </c>
      <c r="I71">
        <v>1</v>
      </c>
    </row>
    <row r="72" spans="1:9" x14ac:dyDescent="0.2">
      <c r="A72" t="str">
        <f t="shared" si="1"/>
        <v>2017352</v>
      </c>
      <c r="B72">
        <v>2017</v>
      </c>
      <c r="C72">
        <v>352</v>
      </c>
      <c r="D72" t="s">
        <v>75</v>
      </c>
      <c r="E72">
        <v>1</v>
      </c>
      <c r="F72" t="s">
        <v>5</v>
      </c>
      <c r="G72">
        <v>1.83</v>
      </c>
      <c r="H72">
        <v>1.83</v>
      </c>
      <c r="I72">
        <v>1</v>
      </c>
    </row>
    <row r="73" spans="1:9" x14ac:dyDescent="0.2">
      <c r="A73" t="str">
        <f t="shared" si="1"/>
        <v>2017353</v>
      </c>
      <c r="B73">
        <v>2017</v>
      </c>
      <c r="C73">
        <v>353</v>
      </c>
      <c r="D73" t="s">
        <v>76</v>
      </c>
      <c r="E73">
        <v>1</v>
      </c>
      <c r="F73" t="s">
        <v>5</v>
      </c>
      <c r="G73">
        <v>11.28</v>
      </c>
      <c r="H73">
        <v>10.28</v>
      </c>
      <c r="I73">
        <v>1</v>
      </c>
    </row>
    <row r="74" spans="1:9" x14ac:dyDescent="0.2">
      <c r="A74" t="str">
        <f t="shared" si="1"/>
        <v>2017354</v>
      </c>
      <c r="B74">
        <v>2017</v>
      </c>
      <c r="C74">
        <v>354</v>
      </c>
      <c r="D74" t="s">
        <v>77</v>
      </c>
      <c r="E74">
        <v>1</v>
      </c>
      <c r="F74" t="s">
        <v>5</v>
      </c>
      <c r="G74">
        <v>6.78</v>
      </c>
      <c r="H74">
        <v>5.4</v>
      </c>
      <c r="I74">
        <v>1</v>
      </c>
    </row>
    <row r="75" spans="1:9" x14ac:dyDescent="0.2">
      <c r="A75" t="str">
        <f t="shared" si="1"/>
        <v>2017355</v>
      </c>
      <c r="B75">
        <v>2017</v>
      </c>
      <c r="C75">
        <v>355</v>
      </c>
      <c r="D75" t="s">
        <v>78</v>
      </c>
      <c r="E75">
        <v>1</v>
      </c>
      <c r="F75" t="s">
        <v>5</v>
      </c>
      <c r="G75">
        <v>4.24</v>
      </c>
      <c r="H75">
        <v>4.24</v>
      </c>
      <c r="I75">
        <v>1</v>
      </c>
    </row>
    <row r="76" spans="1:9" x14ac:dyDescent="0.2">
      <c r="A76" t="str">
        <f t="shared" si="1"/>
        <v>2017356</v>
      </c>
      <c r="B76">
        <v>2017</v>
      </c>
      <c r="C76">
        <v>356</v>
      </c>
      <c r="D76" t="s">
        <v>79</v>
      </c>
      <c r="E76">
        <v>1</v>
      </c>
      <c r="F76" t="s">
        <v>5</v>
      </c>
      <c r="G76">
        <v>1.5</v>
      </c>
      <c r="H76">
        <v>1.5</v>
      </c>
      <c r="I76">
        <v>1</v>
      </c>
    </row>
    <row r="77" spans="1:9" x14ac:dyDescent="0.2">
      <c r="A77" t="str">
        <f t="shared" si="1"/>
        <v>2017357</v>
      </c>
      <c r="B77">
        <v>2017</v>
      </c>
      <c r="C77">
        <v>357</v>
      </c>
      <c r="D77" t="s">
        <v>80</v>
      </c>
      <c r="E77">
        <v>1</v>
      </c>
      <c r="F77" t="s">
        <v>5</v>
      </c>
      <c r="G77">
        <v>2.2799999999999998</v>
      </c>
      <c r="H77">
        <v>0.5</v>
      </c>
      <c r="I77">
        <v>1</v>
      </c>
    </row>
    <row r="78" spans="1:9" x14ac:dyDescent="0.2">
      <c r="A78" t="str">
        <f t="shared" si="1"/>
        <v>2017358</v>
      </c>
      <c r="B78">
        <v>2017</v>
      </c>
      <c r="C78">
        <v>358</v>
      </c>
      <c r="D78" t="s">
        <v>81</v>
      </c>
      <c r="E78">
        <v>1</v>
      </c>
      <c r="F78" t="s">
        <v>5</v>
      </c>
      <c r="G78">
        <v>1.5</v>
      </c>
      <c r="H78">
        <v>1.5</v>
      </c>
      <c r="I78">
        <v>1</v>
      </c>
    </row>
    <row r="79" spans="1:9" x14ac:dyDescent="0.2">
      <c r="A79" t="str">
        <f t="shared" si="1"/>
        <v>2017359</v>
      </c>
      <c r="B79">
        <v>2017</v>
      </c>
      <c r="C79">
        <v>359</v>
      </c>
      <c r="D79" t="s">
        <v>82</v>
      </c>
      <c r="E79">
        <v>1</v>
      </c>
      <c r="F79" t="s">
        <v>5</v>
      </c>
      <c r="G79">
        <v>22.37</v>
      </c>
      <c r="H79">
        <v>21.87</v>
      </c>
      <c r="I79">
        <v>1</v>
      </c>
    </row>
    <row r="80" spans="1:9" x14ac:dyDescent="0.2">
      <c r="A80" t="str">
        <f t="shared" si="1"/>
        <v>2017361</v>
      </c>
      <c r="B80">
        <v>2017</v>
      </c>
      <c r="C80">
        <v>361</v>
      </c>
      <c r="D80" t="s">
        <v>83</v>
      </c>
      <c r="E80">
        <v>1</v>
      </c>
      <c r="F80" t="s">
        <v>5</v>
      </c>
      <c r="G80">
        <v>2.78</v>
      </c>
      <c r="H80">
        <v>2.68</v>
      </c>
      <c r="I80">
        <v>1</v>
      </c>
    </row>
    <row r="81" spans="1:9" x14ac:dyDescent="0.2">
      <c r="A81" t="str">
        <f t="shared" si="1"/>
        <v>2017362</v>
      </c>
      <c r="B81">
        <v>2017</v>
      </c>
      <c r="C81">
        <v>362</v>
      </c>
      <c r="D81" t="s">
        <v>84</v>
      </c>
      <c r="E81">
        <v>1</v>
      </c>
      <c r="F81" t="s">
        <v>5</v>
      </c>
      <c r="G81">
        <v>2.19</v>
      </c>
      <c r="H81">
        <v>2.19</v>
      </c>
      <c r="I81">
        <v>1</v>
      </c>
    </row>
    <row r="82" spans="1:9" x14ac:dyDescent="0.2">
      <c r="A82" t="str">
        <f t="shared" si="1"/>
        <v>2017363</v>
      </c>
      <c r="B82">
        <v>2017</v>
      </c>
      <c r="C82">
        <v>363</v>
      </c>
      <c r="D82" t="s">
        <v>85</v>
      </c>
      <c r="E82">
        <v>1</v>
      </c>
      <c r="F82" t="s">
        <v>5</v>
      </c>
      <c r="G82">
        <v>9.01</v>
      </c>
      <c r="H82">
        <v>6.03</v>
      </c>
      <c r="I82">
        <v>1</v>
      </c>
    </row>
    <row r="83" spans="1:9" x14ac:dyDescent="0.2">
      <c r="A83" t="str">
        <f t="shared" si="1"/>
        <v>2017364</v>
      </c>
      <c r="B83">
        <v>2017</v>
      </c>
      <c r="C83">
        <v>364</v>
      </c>
      <c r="D83" t="s">
        <v>86</v>
      </c>
      <c r="E83">
        <v>1</v>
      </c>
      <c r="F83" t="s">
        <v>5</v>
      </c>
      <c r="G83">
        <v>1</v>
      </c>
      <c r="H83">
        <v>1</v>
      </c>
      <c r="I83">
        <v>1</v>
      </c>
    </row>
    <row r="84" spans="1:9" x14ac:dyDescent="0.2">
      <c r="A84" t="str">
        <f t="shared" si="1"/>
        <v>2017365</v>
      </c>
      <c r="B84">
        <v>2017</v>
      </c>
      <c r="C84">
        <v>365</v>
      </c>
      <c r="D84" t="s">
        <v>87</v>
      </c>
      <c r="E84">
        <v>1</v>
      </c>
      <c r="F84" t="s">
        <v>5</v>
      </c>
      <c r="G84">
        <v>10.26</v>
      </c>
      <c r="H84">
        <v>8.7200000000000006</v>
      </c>
      <c r="I84">
        <v>1</v>
      </c>
    </row>
    <row r="85" spans="1:9" x14ac:dyDescent="0.2">
      <c r="A85" t="str">
        <f t="shared" si="1"/>
        <v>2017366</v>
      </c>
      <c r="B85">
        <v>2017</v>
      </c>
      <c r="C85">
        <v>366</v>
      </c>
      <c r="D85" t="s">
        <v>88</v>
      </c>
      <c r="E85">
        <v>1</v>
      </c>
      <c r="F85" t="s">
        <v>5</v>
      </c>
      <c r="G85">
        <v>20.58</v>
      </c>
      <c r="H85">
        <v>17.68</v>
      </c>
      <c r="I85">
        <v>1</v>
      </c>
    </row>
    <row r="86" spans="1:9" x14ac:dyDescent="0.2">
      <c r="A86" t="str">
        <f t="shared" si="1"/>
        <v>2017368</v>
      </c>
      <c r="B86">
        <v>2017</v>
      </c>
      <c r="C86">
        <v>368</v>
      </c>
      <c r="D86" t="s">
        <v>89</v>
      </c>
      <c r="E86">
        <v>1</v>
      </c>
      <c r="F86" t="s">
        <v>5</v>
      </c>
      <c r="G86">
        <v>10.38</v>
      </c>
      <c r="H86">
        <v>9.56</v>
      </c>
      <c r="I86">
        <v>1</v>
      </c>
    </row>
    <row r="87" spans="1:9" x14ac:dyDescent="0.2">
      <c r="A87" t="str">
        <f t="shared" si="1"/>
        <v>2017369</v>
      </c>
      <c r="B87">
        <v>2017</v>
      </c>
      <c r="C87">
        <v>369</v>
      </c>
      <c r="D87" t="s">
        <v>90</v>
      </c>
      <c r="E87">
        <v>1</v>
      </c>
      <c r="F87" t="s">
        <v>5</v>
      </c>
      <c r="G87">
        <v>2.7</v>
      </c>
      <c r="H87">
        <v>2.17</v>
      </c>
      <c r="I87">
        <v>1</v>
      </c>
    </row>
    <row r="88" spans="1:9" x14ac:dyDescent="0.2">
      <c r="A88" t="str">
        <f t="shared" si="1"/>
        <v>2017370</v>
      </c>
      <c r="B88">
        <v>2017</v>
      </c>
      <c r="C88">
        <v>370</v>
      </c>
      <c r="D88" t="s">
        <v>91</v>
      </c>
      <c r="E88">
        <v>1</v>
      </c>
      <c r="F88" t="s">
        <v>5</v>
      </c>
      <c r="G88">
        <v>4.72</v>
      </c>
      <c r="H88">
        <v>3.84</v>
      </c>
      <c r="I88">
        <v>1</v>
      </c>
    </row>
    <row r="89" spans="1:9" x14ac:dyDescent="0.2">
      <c r="A89" t="str">
        <f t="shared" si="1"/>
        <v>2017371</v>
      </c>
      <c r="B89">
        <v>2017</v>
      </c>
      <c r="C89">
        <v>371</v>
      </c>
      <c r="D89" t="s">
        <v>92</v>
      </c>
      <c r="E89">
        <v>1</v>
      </c>
      <c r="F89" t="s">
        <v>5</v>
      </c>
      <c r="G89">
        <v>9.69</v>
      </c>
      <c r="H89">
        <v>9.48</v>
      </c>
      <c r="I89">
        <v>1</v>
      </c>
    </row>
    <row r="90" spans="1:9" x14ac:dyDescent="0.2">
      <c r="A90" t="str">
        <f t="shared" si="1"/>
        <v>2017373</v>
      </c>
      <c r="B90">
        <v>2017</v>
      </c>
      <c r="C90">
        <v>373</v>
      </c>
      <c r="D90" t="s">
        <v>93</v>
      </c>
      <c r="E90">
        <v>1</v>
      </c>
      <c r="F90" t="s">
        <v>5</v>
      </c>
      <c r="G90">
        <v>4.72</v>
      </c>
      <c r="H90">
        <v>4.72</v>
      </c>
      <c r="I90">
        <v>1</v>
      </c>
    </row>
    <row r="91" spans="1:9" x14ac:dyDescent="0.2">
      <c r="A91" t="str">
        <f t="shared" si="1"/>
        <v>2017374</v>
      </c>
      <c r="B91">
        <v>2017</v>
      </c>
      <c r="C91">
        <v>374</v>
      </c>
      <c r="D91" t="s">
        <v>94</v>
      </c>
      <c r="E91">
        <v>1</v>
      </c>
      <c r="F91" t="s">
        <v>5</v>
      </c>
      <c r="G91">
        <v>16.850000000000001</v>
      </c>
      <c r="H91">
        <v>16.05</v>
      </c>
      <c r="I91">
        <v>1</v>
      </c>
    </row>
    <row r="92" spans="1:9" x14ac:dyDescent="0.2">
      <c r="A92" t="str">
        <f t="shared" si="1"/>
        <v>2017375</v>
      </c>
      <c r="B92">
        <v>2017</v>
      </c>
      <c r="C92">
        <v>375</v>
      </c>
      <c r="D92" t="s">
        <v>95</v>
      </c>
      <c r="E92">
        <v>1</v>
      </c>
      <c r="F92" t="s">
        <v>5</v>
      </c>
      <c r="G92">
        <v>8.26</v>
      </c>
      <c r="H92">
        <v>7.4</v>
      </c>
      <c r="I92">
        <v>1</v>
      </c>
    </row>
    <row r="93" spans="1:9" x14ac:dyDescent="0.2">
      <c r="A93" t="str">
        <f t="shared" si="1"/>
        <v>2017377</v>
      </c>
      <c r="B93">
        <v>2017</v>
      </c>
      <c r="C93">
        <v>377</v>
      </c>
      <c r="D93" t="s">
        <v>96</v>
      </c>
      <c r="E93">
        <v>1</v>
      </c>
      <c r="F93" t="s">
        <v>5</v>
      </c>
      <c r="G93">
        <v>17.91</v>
      </c>
      <c r="H93">
        <v>17.36</v>
      </c>
      <c r="I93">
        <v>1</v>
      </c>
    </row>
    <row r="94" spans="1:9" x14ac:dyDescent="0.2">
      <c r="A94" t="str">
        <f t="shared" si="1"/>
        <v>2017378</v>
      </c>
      <c r="B94">
        <v>2017</v>
      </c>
      <c r="C94">
        <v>378</v>
      </c>
      <c r="D94" t="s">
        <v>97</v>
      </c>
      <c r="E94">
        <v>1</v>
      </c>
      <c r="F94" t="s">
        <v>5</v>
      </c>
      <c r="G94">
        <v>2.13</v>
      </c>
      <c r="H94">
        <v>2.13</v>
      </c>
      <c r="I94">
        <v>1</v>
      </c>
    </row>
    <row r="95" spans="1:9" x14ac:dyDescent="0.2">
      <c r="A95" t="str">
        <f t="shared" si="1"/>
        <v>2017379</v>
      </c>
      <c r="B95">
        <v>2017</v>
      </c>
      <c r="C95">
        <v>379</v>
      </c>
      <c r="D95" t="s">
        <v>98</v>
      </c>
      <c r="E95">
        <v>1</v>
      </c>
      <c r="F95" t="s">
        <v>5</v>
      </c>
      <c r="G95">
        <v>5.68</v>
      </c>
      <c r="H95">
        <v>5.68</v>
      </c>
      <c r="I95">
        <v>1</v>
      </c>
    </row>
    <row r="96" spans="1:9" x14ac:dyDescent="0.2">
      <c r="A96" t="str">
        <f t="shared" si="1"/>
        <v>2017421</v>
      </c>
      <c r="B96">
        <v>2017</v>
      </c>
      <c r="C96">
        <v>421</v>
      </c>
      <c r="D96" t="s">
        <v>100</v>
      </c>
      <c r="E96">
        <v>1</v>
      </c>
      <c r="F96" t="s">
        <v>5</v>
      </c>
      <c r="G96">
        <v>22.91</v>
      </c>
      <c r="H96">
        <v>20.07</v>
      </c>
      <c r="I96">
        <v>1</v>
      </c>
    </row>
    <row r="97" spans="1:9" x14ac:dyDescent="0.2">
      <c r="A97" t="str">
        <f t="shared" si="1"/>
        <v>2017422</v>
      </c>
      <c r="B97">
        <v>2017</v>
      </c>
      <c r="C97">
        <v>422</v>
      </c>
      <c r="D97" t="s">
        <v>101</v>
      </c>
      <c r="E97">
        <v>1</v>
      </c>
      <c r="F97" t="s">
        <v>5</v>
      </c>
      <c r="G97">
        <v>17.52</v>
      </c>
      <c r="H97">
        <v>14.75</v>
      </c>
      <c r="I97">
        <v>1</v>
      </c>
    </row>
    <row r="98" spans="1:9" x14ac:dyDescent="0.2">
      <c r="A98" t="str">
        <f t="shared" si="1"/>
        <v>2017423</v>
      </c>
      <c r="B98">
        <v>2017</v>
      </c>
      <c r="C98">
        <v>423</v>
      </c>
      <c r="D98" t="s">
        <v>102</v>
      </c>
      <c r="E98">
        <v>1</v>
      </c>
      <c r="F98" t="s">
        <v>5</v>
      </c>
      <c r="G98">
        <v>3.09</v>
      </c>
      <c r="H98">
        <v>3.09</v>
      </c>
      <c r="I98">
        <v>1</v>
      </c>
    </row>
    <row r="99" spans="1:9" x14ac:dyDescent="0.2">
      <c r="A99" t="str">
        <f t="shared" si="1"/>
        <v>2017424</v>
      </c>
      <c r="B99">
        <v>2017</v>
      </c>
      <c r="C99">
        <v>424</v>
      </c>
      <c r="D99" t="s">
        <v>103</v>
      </c>
      <c r="E99">
        <v>1</v>
      </c>
      <c r="F99" t="s">
        <v>5</v>
      </c>
      <c r="G99">
        <v>13.54</v>
      </c>
      <c r="H99">
        <v>13.54</v>
      </c>
      <c r="I99">
        <v>1</v>
      </c>
    </row>
    <row r="100" spans="1:9" x14ac:dyDescent="0.2">
      <c r="A100" t="str">
        <f t="shared" si="1"/>
        <v>2017425</v>
      </c>
      <c r="B100">
        <v>2017</v>
      </c>
      <c r="C100">
        <v>425</v>
      </c>
      <c r="D100" t="s">
        <v>104</v>
      </c>
      <c r="E100">
        <v>1</v>
      </c>
      <c r="F100" t="s">
        <v>5</v>
      </c>
      <c r="G100">
        <v>13.23</v>
      </c>
      <c r="H100">
        <v>11.01</v>
      </c>
      <c r="I100">
        <v>1</v>
      </c>
    </row>
    <row r="101" spans="1:9" x14ac:dyDescent="0.2">
      <c r="A101" t="str">
        <f t="shared" si="1"/>
        <v>2017426</v>
      </c>
      <c r="B101">
        <v>2017</v>
      </c>
      <c r="C101">
        <v>426</v>
      </c>
      <c r="D101" t="s">
        <v>105</v>
      </c>
      <c r="E101">
        <v>1</v>
      </c>
      <c r="F101" t="s">
        <v>5</v>
      </c>
      <c r="G101">
        <v>4.4000000000000004</v>
      </c>
      <c r="H101">
        <v>4.4000000000000004</v>
      </c>
      <c r="I101">
        <v>1</v>
      </c>
    </row>
    <row r="102" spans="1:9" x14ac:dyDescent="0.2">
      <c r="A102" t="str">
        <f t="shared" si="1"/>
        <v>2017420</v>
      </c>
      <c r="B102">
        <v>2017</v>
      </c>
      <c r="C102">
        <v>420</v>
      </c>
      <c r="D102" t="s">
        <v>99</v>
      </c>
      <c r="E102">
        <v>1</v>
      </c>
      <c r="F102" t="s">
        <v>5</v>
      </c>
      <c r="G102">
        <v>7.05</v>
      </c>
      <c r="H102">
        <v>4.3499999999999996</v>
      </c>
      <c r="I102">
        <v>1</v>
      </c>
    </row>
    <row r="103" spans="1:9" x14ac:dyDescent="0.2">
      <c r="A103" t="str">
        <f t="shared" si="1"/>
        <v>2017500</v>
      </c>
      <c r="B103">
        <v>2017</v>
      </c>
      <c r="C103">
        <v>500</v>
      </c>
      <c r="D103" t="s">
        <v>106</v>
      </c>
      <c r="E103">
        <v>1</v>
      </c>
      <c r="F103" t="s">
        <v>5</v>
      </c>
      <c r="G103">
        <v>53.52</v>
      </c>
      <c r="H103">
        <v>50.57</v>
      </c>
      <c r="I103">
        <v>1</v>
      </c>
    </row>
    <row r="104" spans="1:9" x14ac:dyDescent="0.2">
      <c r="A104" t="str">
        <f t="shared" si="1"/>
        <v>2017501</v>
      </c>
      <c r="B104">
        <v>2017</v>
      </c>
      <c r="C104">
        <v>501</v>
      </c>
      <c r="D104" t="s">
        <v>107</v>
      </c>
      <c r="E104">
        <v>1</v>
      </c>
      <c r="F104" t="s">
        <v>5</v>
      </c>
      <c r="G104">
        <v>167.87</v>
      </c>
      <c r="H104">
        <v>133.61000000000001</v>
      </c>
      <c r="I104">
        <v>1</v>
      </c>
    </row>
    <row r="105" spans="1:9" x14ac:dyDescent="0.2">
      <c r="A105" t="str">
        <f t="shared" si="1"/>
        <v>2017502</v>
      </c>
      <c r="B105">
        <v>2017</v>
      </c>
      <c r="C105">
        <v>502</v>
      </c>
      <c r="D105" t="s">
        <v>108</v>
      </c>
      <c r="E105">
        <v>1</v>
      </c>
      <c r="F105" t="s">
        <v>5</v>
      </c>
      <c r="G105">
        <v>34.869999999999997</v>
      </c>
      <c r="H105">
        <v>27.24</v>
      </c>
      <c r="I105">
        <v>1</v>
      </c>
    </row>
    <row r="106" spans="1:9" x14ac:dyDescent="0.2">
      <c r="A106" t="str">
        <f t="shared" si="1"/>
        <v>2017503</v>
      </c>
      <c r="B106">
        <v>2017</v>
      </c>
      <c r="C106">
        <v>503</v>
      </c>
      <c r="D106" t="s">
        <v>109</v>
      </c>
      <c r="E106">
        <v>1</v>
      </c>
      <c r="F106" t="s">
        <v>5</v>
      </c>
      <c r="G106">
        <v>27.7</v>
      </c>
      <c r="H106">
        <v>20.71</v>
      </c>
      <c r="I106">
        <v>1</v>
      </c>
    </row>
    <row r="107" spans="1:9" x14ac:dyDescent="0.2">
      <c r="A107" t="str">
        <f t="shared" si="1"/>
        <v>2017504</v>
      </c>
      <c r="B107">
        <v>2017</v>
      </c>
      <c r="C107">
        <v>504</v>
      </c>
      <c r="D107" t="s">
        <v>110</v>
      </c>
      <c r="E107">
        <v>1</v>
      </c>
      <c r="F107" t="s">
        <v>5</v>
      </c>
      <c r="G107">
        <v>39.47</v>
      </c>
      <c r="H107">
        <v>35.68</v>
      </c>
      <c r="I107">
        <v>1</v>
      </c>
    </row>
    <row r="108" spans="1:9" x14ac:dyDescent="0.2">
      <c r="A108" t="str">
        <f t="shared" si="1"/>
        <v>2017505</v>
      </c>
      <c r="B108">
        <v>2017</v>
      </c>
      <c r="C108">
        <v>505</v>
      </c>
      <c r="D108" t="s">
        <v>111</v>
      </c>
      <c r="E108">
        <v>1</v>
      </c>
      <c r="F108" t="s">
        <v>5</v>
      </c>
      <c r="G108">
        <v>27.28</v>
      </c>
      <c r="H108">
        <v>21.63</v>
      </c>
      <c r="I108">
        <v>1</v>
      </c>
    </row>
    <row r="109" spans="1:9" x14ac:dyDescent="0.2">
      <c r="A109" t="str">
        <f t="shared" si="1"/>
        <v>2017506</v>
      </c>
      <c r="B109">
        <v>2017</v>
      </c>
      <c r="C109">
        <v>506</v>
      </c>
      <c r="D109" t="s">
        <v>112</v>
      </c>
      <c r="E109">
        <v>1</v>
      </c>
      <c r="F109" t="s">
        <v>5</v>
      </c>
      <c r="G109">
        <v>34.36</v>
      </c>
      <c r="H109">
        <v>30.1</v>
      </c>
      <c r="I109">
        <v>1</v>
      </c>
    </row>
    <row r="110" spans="1:9" x14ac:dyDescent="0.2">
      <c r="A110" t="str">
        <f t="shared" si="1"/>
        <v>2017507</v>
      </c>
      <c r="B110">
        <v>2017</v>
      </c>
      <c r="C110">
        <v>507</v>
      </c>
      <c r="D110" t="s">
        <v>113</v>
      </c>
      <c r="E110">
        <v>1</v>
      </c>
      <c r="F110" t="s">
        <v>5</v>
      </c>
      <c r="G110">
        <v>31.81</v>
      </c>
      <c r="H110">
        <v>29.03</v>
      </c>
      <c r="I110">
        <v>1</v>
      </c>
    </row>
    <row r="111" spans="1:9" x14ac:dyDescent="0.2">
      <c r="A111" t="str">
        <f t="shared" si="1"/>
        <v>2017520</v>
      </c>
      <c r="B111">
        <v>2017</v>
      </c>
      <c r="C111">
        <v>520</v>
      </c>
      <c r="D111" t="s">
        <v>114</v>
      </c>
      <c r="E111">
        <v>1</v>
      </c>
      <c r="F111" t="s">
        <v>5</v>
      </c>
      <c r="G111">
        <v>19.53</v>
      </c>
      <c r="H111">
        <v>16.78</v>
      </c>
      <c r="I111">
        <v>1</v>
      </c>
    </row>
    <row r="112" spans="1:9" x14ac:dyDescent="0.2">
      <c r="A112" t="str">
        <f t="shared" si="1"/>
        <v>2017521</v>
      </c>
      <c r="B112">
        <v>2017</v>
      </c>
      <c r="C112">
        <v>521</v>
      </c>
      <c r="D112" t="s">
        <v>115</v>
      </c>
      <c r="E112">
        <v>1</v>
      </c>
      <c r="F112" t="s">
        <v>5</v>
      </c>
      <c r="G112">
        <v>18.89</v>
      </c>
      <c r="H112">
        <v>17.3</v>
      </c>
      <c r="I112">
        <v>1</v>
      </c>
    </row>
    <row r="113" spans="1:9" x14ac:dyDescent="0.2">
      <c r="A113" t="str">
        <f t="shared" si="1"/>
        <v>2017522</v>
      </c>
      <c r="B113">
        <v>2017</v>
      </c>
      <c r="C113">
        <v>522</v>
      </c>
      <c r="D113" t="s">
        <v>116</v>
      </c>
      <c r="E113">
        <v>1</v>
      </c>
      <c r="F113" t="s">
        <v>5</v>
      </c>
      <c r="G113">
        <v>5.23</v>
      </c>
      <c r="H113">
        <v>3.55</v>
      </c>
      <c r="I113">
        <v>1</v>
      </c>
    </row>
    <row r="114" spans="1:9" x14ac:dyDescent="0.2">
      <c r="A114" t="str">
        <f t="shared" si="1"/>
        <v>2017524</v>
      </c>
      <c r="B114">
        <v>2017</v>
      </c>
      <c r="C114">
        <v>524</v>
      </c>
      <c r="D114" t="s">
        <v>117</v>
      </c>
      <c r="E114">
        <v>1</v>
      </c>
      <c r="F114" t="s">
        <v>5</v>
      </c>
      <c r="G114">
        <v>8.32</v>
      </c>
      <c r="H114">
        <v>8.3000000000000007</v>
      </c>
      <c r="I114">
        <v>1</v>
      </c>
    </row>
    <row r="115" spans="1:9" x14ac:dyDescent="0.2">
      <c r="A115" t="str">
        <f t="shared" si="1"/>
        <v>2017525</v>
      </c>
      <c r="B115">
        <v>2017</v>
      </c>
      <c r="C115">
        <v>525</v>
      </c>
      <c r="D115" t="s">
        <v>118</v>
      </c>
      <c r="E115">
        <v>1</v>
      </c>
      <c r="F115" t="s">
        <v>5</v>
      </c>
      <c r="G115">
        <v>10.25</v>
      </c>
      <c r="H115">
        <v>6.06</v>
      </c>
      <c r="I115">
        <v>1</v>
      </c>
    </row>
    <row r="116" spans="1:9" x14ac:dyDescent="0.2">
      <c r="A116" t="str">
        <f t="shared" si="1"/>
        <v>2017526</v>
      </c>
      <c r="B116">
        <v>2017</v>
      </c>
      <c r="C116">
        <v>526</v>
      </c>
      <c r="D116" t="s">
        <v>119</v>
      </c>
      <c r="E116">
        <v>1</v>
      </c>
      <c r="F116" t="s">
        <v>5</v>
      </c>
      <c r="G116">
        <v>25.34</v>
      </c>
      <c r="H116">
        <v>23.09</v>
      </c>
      <c r="I116">
        <v>1</v>
      </c>
    </row>
    <row r="117" spans="1:9" x14ac:dyDescent="0.2">
      <c r="A117" t="str">
        <f t="shared" si="1"/>
        <v>2017527</v>
      </c>
      <c r="B117">
        <v>2017</v>
      </c>
      <c r="C117">
        <v>527</v>
      </c>
      <c r="D117" t="s">
        <v>120</v>
      </c>
      <c r="E117">
        <v>1</v>
      </c>
      <c r="F117" t="s">
        <v>5</v>
      </c>
      <c r="G117">
        <v>3.02</v>
      </c>
      <c r="H117">
        <v>2</v>
      </c>
      <c r="I117">
        <v>1</v>
      </c>
    </row>
    <row r="118" spans="1:9" x14ac:dyDescent="0.2">
      <c r="A118" t="str">
        <f t="shared" si="1"/>
        <v>2017528</v>
      </c>
      <c r="B118">
        <v>2017</v>
      </c>
      <c r="C118">
        <v>528</v>
      </c>
      <c r="D118" t="s">
        <v>121</v>
      </c>
      <c r="E118">
        <v>1</v>
      </c>
      <c r="F118" t="s">
        <v>5</v>
      </c>
      <c r="G118">
        <v>1.5</v>
      </c>
      <c r="H118">
        <v>1.5</v>
      </c>
      <c r="I118">
        <v>1</v>
      </c>
    </row>
    <row r="119" spans="1:9" x14ac:dyDescent="0.2">
      <c r="A119" t="str">
        <f t="shared" si="1"/>
        <v>2017529</v>
      </c>
      <c r="B119">
        <v>2017</v>
      </c>
      <c r="C119">
        <v>529</v>
      </c>
      <c r="D119" t="s">
        <v>122</v>
      </c>
      <c r="E119">
        <v>1</v>
      </c>
      <c r="F119" t="s">
        <v>5</v>
      </c>
      <c r="G119">
        <v>11.77</v>
      </c>
      <c r="H119">
        <v>10.27</v>
      </c>
      <c r="I119">
        <v>1</v>
      </c>
    </row>
    <row r="120" spans="1:9" x14ac:dyDescent="0.2">
      <c r="A120" t="str">
        <f t="shared" si="1"/>
        <v>2017532</v>
      </c>
      <c r="B120">
        <v>2017</v>
      </c>
      <c r="C120">
        <v>532</v>
      </c>
      <c r="D120" t="s">
        <v>123</v>
      </c>
      <c r="E120">
        <v>1</v>
      </c>
      <c r="F120" t="s">
        <v>5</v>
      </c>
      <c r="G120">
        <v>1.5</v>
      </c>
      <c r="H120">
        <v>1.5</v>
      </c>
      <c r="I120">
        <v>1</v>
      </c>
    </row>
    <row r="121" spans="1:9" x14ac:dyDescent="0.2">
      <c r="A121" t="str">
        <f t="shared" si="1"/>
        <v>2017533</v>
      </c>
      <c r="B121">
        <v>2017</v>
      </c>
      <c r="C121">
        <v>533</v>
      </c>
      <c r="D121" t="s">
        <v>124</v>
      </c>
      <c r="E121">
        <v>1</v>
      </c>
      <c r="F121" t="s">
        <v>5</v>
      </c>
      <c r="G121">
        <v>28.07</v>
      </c>
      <c r="H121">
        <v>22.82</v>
      </c>
      <c r="I121">
        <v>1</v>
      </c>
    </row>
    <row r="122" spans="1:9" x14ac:dyDescent="0.2">
      <c r="A122" t="str">
        <f t="shared" si="1"/>
        <v>2017535</v>
      </c>
      <c r="B122">
        <v>2017</v>
      </c>
      <c r="C122">
        <v>535</v>
      </c>
      <c r="D122" t="s">
        <v>125</v>
      </c>
      <c r="E122">
        <v>1</v>
      </c>
      <c r="F122" t="s">
        <v>5</v>
      </c>
      <c r="G122">
        <v>39.909999999999997</v>
      </c>
      <c r="H122">
        <v>33.159999999999997</v>
      </c>
      <c r="I122">
        <v>1</v>
      </c>
    </row>
    <row r="123" spans="1:9" x14ac:dyDescent="0.2">
      <c r="A123" t="str">
        <f t="shared" si="1"/>
        <v>2017536</v>
      </c>
      <c r="B123">
        <v>2017</v>
      </c>
      <c r="C123">
        <v>536</v>
      </c>
      <c r="D123" t="s">
        <v>126</v>
      </c>
      <c r="E123">
        <v>1</v>
      </c>
      <c r="F123" t="s">
        <v>5</v>
      </c>
      <c r="G123">
        <v>13.09</v>
      </c>
      <c r="H123">
        <v>12.33</v>
      </c>
      <c r="I123">
        <v>1</v>
      </c>
    </row>
    <row r="124" spans="1:9" x14ac:dyDescent="0.2">
      <c r="A124" t="str">
        <f t="shared" si="1"/>
        <v>2017539</v>
      </c>
      <c r="B124">
        <v>2017</v>
      </c>
      <c r="C124">
        <v>539</v>
      </c>
      <c r="D124" t="s">
        <v>127</v>
      </c>
      <c r="E124">
        <v>1</v>
      </c>
      <c r="F124" t="s">
        <v>5</v>
      </c>
      <c r="G124">
        <v>17.649999999999999</v>
      </c>
      <c r="H124">
        <v>16.25</v>
      </c>
      <c r="I124">
        <v>1</v>
      </c>
    </row>
    <row r="125" spans="1:9" x14ac:dyDescent="0.2">
      <c r="A125" t="str">
        <f t="shared" si="1"/>
        <v>2017540</v>
      </c>
      <c r="B125">
        <v>2017</v>
      </c>
      <c r="C125">
        <v>540</v>
      </c>
      <c r="D125" t="s">
        <v>128</v>
      </c>
      <c r="E125">
        <v>1</v>
      </c>
      <c r="F125" t="s">
        <v>5</v>
      </c>
      <c r="G125">
        <v>25.25</v>
      </c>
      <c r="H125">
        <v>20.6</v>
      </c>
      <c r="I125">
        <v>1</v>
      </c>
    </row>
    <row r="126" spans="1:9" x14ac:dyDescent="0.2">
      <c r="A126" t="str">
        <f t="shared" si="1"/>
        <v>2017542</v>
      </c>
      <c r="B126">
        <v>2017</v>
      </c>
      <c r="C126">
        <v>542</v>
      </c>
      <c r="D126" t="s">
        <v>129</v>
      </c>
      <c r="E126">
        <v>1</v>
      </c>
      <c r="F126" t="s">
        <v>5</v>
      </c>
      <c r="G126">
        <v>7.17</v>
      </c>
      <c r="H126">
        <v>6.84</v>
      </c>
      <c r="I126">
        <v>1</v>
      </c>
    </row>
    <row r="127" spans="1:9" x14ac:dyDescent="0.2">
      <c r="A127" t="str">
        <f t="shared" si="1"/>
        <v>2017543</v>
      </c>
      <c r="B127">
        <v>2017</v>
      </c>
      <c r="C127">
        <v>543</v>
      </c>
      <c r="D127" t="s">
        <v>130</v>
      </c>
      <c r="E127">
        <v>1</v>
      </c>
      <c r="F127" t="s">
        <v>5</v>
      </c>
      <c r="G127">
        <v>31.29</v>
      </c>
      <c r="H127">
        <v>28.25</v>
      </c>
      <c r="I127">
        <v>1</v>
      </c>
    </row>
    <row r="128" spans="1:9" x14ac:dyDescent="0.2">
      <c r="A128" t="str">
        <f t="shared" si="1"/>
        <v>2017544</v>
      </c>
      <c r="B128">
        <v>2017</v>
      </c>
      <c r="C128">
        <v>544</v>
      </c>
      <c r="D128" t="s">
        <v>131</v>
      </c>
      <c r="E128">
        <v>1</v>
      </c>
      <c r="F128" t="s">
        <v>5</v>
      </c>
      <c r="G128">
        <v>20.57</v>
      </c>
      <c r="H128">
        <v>16.87</v>
      </c>
      <c r="I128">
        <v>1</v>
      </c>
    </row>
    <row r="129" spans="1:9" x14ac:dyDescent="0.2">
      <c r="A129" t="str">
        <f t="shared" si="1"/>
        <v>2017545</v>
      </c>
      <c r="B129">
        <v>2017</v>
      </c>
      <c r="C129">
        <v>545</v>
      </c>
      <c r="D129" t="s">
        <v>132</v>
      </c>
      <c r="E129">
        <v>1</v>
      </c>
      <c r="F129" t="s">
        <v>5</v>
      </c>
      <c r="G129">
        <v>23.83</v>
      </c>
      <c r="H129">
        <v>20.69</v>
      </c>
      <c r="I129">
        <v>1</v>
      </c>
    </row>
    <row r="130" spans="1:9" x14ac:dyDescent="0.2">
      <c r="A130" t="str">
        <f t="shared" si="1"/>
        <v>2017546</v>
      </c>
      <c r="B130">
        <v>2017</v>
      </c>
      <c r="C130">
        <v>546</v>
      </c>
      <c r="D130" t="s">
        <v>133</v>
      </c>
      <c r="E130">
        <v>1</v>
      </c>
      <c r="F130" t="s">
        <v>5</v>
      </c>
      <c r="G130">
        <v>1.5</v>
      </c>
      <c r="H130">
        <v>1.5</v>
      </c>
      <c r="I130">
        <v>1</v>
      </c>
    </row>
    <row r="131" spans="1:9" x14ac:dyDescent="0.2">
      <c r="A131" t="str">
        <f t="shared" ref="A131:A194" si="2">B131&amp;C131</f>
        <v>2017547</v>
      </c>
      <c r="B131">
        <v>2017</v>
      </c>
      <c r="C131">
        <v>547</v>
      </c>
      <c r="D131" t="s">
        <v>134</v>
      </c>
      <c r="E131">
        <v>1</v>
      </c>
      <c r="F131" t="s">
        <v>5</v>
      </c>
      <c r="G131">
        <v>7.05</v>
      </c>
      <c r="H131">
        <v>3.65</v>
      </c>
      <c r="I131">
        <v>1</v>
      </c>
    </row>
    <row r="132" spans="1:9" x14ac:dyDescent="0.2">
      <c r="A132" t="str">
        <f t="shared" si="2"/>
        <v>2017548</v>
      </c>
      <c r="B132">
        <v>2017</v>
      </c>
      <c r="C132">
        <v>548</v>
      </c>
      <c r="D132" t="s">
        <v>135</v>
      </c>
      <c r="E132">
        <v>1</v>
      </c>
      <c r="F132" t="s">
        <v>5</v>
      </c>
      <c r="G132">
        <v>2.31</v>
      </c>
      <c r="H132">
        <v>2.31</v>
      </c>
      <c r="I132">
        <v>1</v>
      </c>
    </row>
    <row r="133" spans="1:9" x14ac:dyDescent="0.2">
      <c r="A133" t="str">
        <f t="shared" si="2"/>
        <v>2017549</v>
      </c>
      <c r="B133">
        <v>2017</v>
      </c>
      <c r="C133">
        <v>549</v>
      </c>
      <c r="D133" t="s">
        <v>136</v>
      </c>
      <c r="E133">
        <v>1</v>
      </c>
      <c r="F133" t="s">
        <v>5</v>
      </c>
      <c r="G133">
        <v>6.99</v>
      </c>
      <c r="H133">
        <v>6</v>
      </c>
      <c r="I133">
        <v>1</v>
      </c>
    </row>
    <row r="134" spans="1:9" x14ac:dyDescent="0.2">
      <c r="A134" t="str">
        <f t="shared" si="2"/>
        <v>2017550</v>
      </c>
      <c r="B134">
        <v>2017</v>
      </c>
      <c r="C134">
        <v>550</v>
      </c>
      <c r="D134" t="s">
        <v>137</v>
      </c>
      <c r="E134">
        <v>1</v>
      </c>
      <c r="F134" t="s">
        <v>5</v>
      </c>
      <c r="G134">
        <v>19.600000000000001</v>
      </c>
      <c r="H134">
        <v>17.57</v>
      </c>
      <c r="I134">
        <v>1</v>
      </c>
    </row>
    <row r="135" spans="1:9" x14ac:dyDescent="0.2">
      <c r="A135" t="str">
        <f t="shared" si="2"/>
        <v>2017551</v>
      </c>
      <c r="B135">
        <v>2017</v>
      </c>
      <c r="C135">
        <v>551</v>
      </c>
      <c r="D135" t="s">
        <v>138</v>
      </c>
      <c r="E135">
        <v>1</v>
      </c>
      <c r="F135" t="s">
        <v>5</v>
      </c>
      <c r="G135">
        <v>1.5</v>
      </c>
      <c r="H135">
        <v>1.25</v>
      </c>
      <c r="I135">
        <v>1</v>
      </c>
    </row>
    <row r="136" spans="1:9" x14ac:dyDescent="0.2">
      <c r="A136" t="str">
        <f t="shared" si="2"/>
        <v>2017552</v>
      </c>
      <c r="B136">
        <v>2017</v>
      </c>
      <c r="C136">
        <v>552</v>
      </c>
      <c r="D136" t="s">
        <v>139</v>
      </c>
      <c r="E136">
        <v>1</v>
      </c>
      <c r="F136" t="s">
        <v>5</v>
      </c>
      <c r="G136">
        <v>30.16</v>
      </c>
      <c r="H136">
        <v>27.36</v>
      </c>
      <c r="I136">
        <v>1</v>
      </c>
    </row>
    <row r="137" spans="1:9" x14ac:dyDescent="0.2">
      <c r="A137" t="str">
        <f t="shared" si="2"/>
        <v>2017553</v>
      </c>
      <c r="B137">
        <v>2017</v>
      </c>
      <c r="C137">
        <v>553</v>
      </c>
      <c r="D137" t="s">
        <v>140</v>
      </c>
      <c r="E137">
        <v>1</v>
      </c>
      <c r="F137" t="s">
        <v>5</v>
      </c>
      <c r="G137">
        <v>5.38</v>
      </c>
      <c r="H137">
        <v>5.3</v>
      </c>
      <c r="I137">
        <v>1</v>
      </c>
    </row>
    <row r="138" spans="1:9" x14ac:dyDescent="0.2">
      <c r="A138" t="str">
        <f t="shared" si="2"/>
        <v>2017555</v>
      </c>
      <c r="B138">
        <v>2017</v>
      </c>
      <c r="C138">
        <v>555</v>
      </c>
      <c r="D138" t="s">
        <v>141</v>
      </c>
      <c r="E138">
        <v>1</v>
      </c>
      <c r="F138" t="s">
        <v>5</v>
      </c>
      <c r="G138">
        <v>6.83</v>
      </c>
      <c r="H138">
        <v>6.25</v>
      </c>
      <c r="I138">
        <v>1</v>
      </c>
    </row>
    <row r="139" spans="1:9" x14ac:dyDescent="0.2">
      <c r="A139" t="str">
        <f t="shared" si="2"/>
        <v>2017556</v>
      </c>
      <c r="B139">
        <v>2017</v>
      </c>
      <c r="C139">
        <v>556</v>
      </c>
      <c r="D139" t="s">
        <v>142</v>
      </c>
      <c r="E139">
        <v>1</v>
      </c>
      <c r="F139" t="s">
        <v>5</v>
      </c>
      <c r="G139">
        <v>2.23</v>
      </c>
      <c r="H139">
        <v>1.6</v>
      </c>
      <c r="I139">
        <v>1</v>
      </c>
    </row>
    <row r="140" spans="1:9" x14ac:dyDescent="0.2">
      <c r="A140" t="str">
        <f t="shared" si="2"/>
        <v>2017557</v>
      </c>
      <c r="B140">
        <v>2017</v>
      </c>
      <c r="C140">
        <v>557</v>
      </c>
      <c r="D140" t="s">
        <v>260</v>
      </c>
      <c r="E140">
        <v>1</v>
      </c>
      <c r="F140" t="s">
        <v>5</v>
      </c>
      <c r="G140">
        <v>1.5</v>
      </c>
      <c r="H140">
        <v>1</v>
      </c>
      <c r="I140">
        <v>1</v>
      </c>
    </row>
    <row r="141" spans="1:9" x14ac:dyDescent="0.2">
      <c r="A141" t="str">
        <f t="shared" si="2"/>
        <v>2017560</v>
      </c>
      <c r="B141">
        <v>2017</v>
      </c>
      <c r="C141">
        <v>560</v>
      </c>
      <c r="D141" t="s">
        <v>143</v>
      </c>
      <c r="E141">
        <v>1</v>
      </c>
      <c r="F141" t="s">
        <v>5</v>
      </c>
      <c r="G141">
        <v>1.5</v>
      </c>
      <c r="H141">
        <v>1</v>
      </c>
      <c r="I141">
        <v>1</v>
      </c>
    </row>
    <row r="142" spans="1:9" x14ac:dyDescent="0.2">
      <c r="A142" t="str">
        <f t="shared" si="2"/>
        <v>2017561</v>
      </c>
      <c r="B142">
        <v>2017</v>
      </c>
      <c r="C142">
        <v>561</v>
      </c>
      <c r="D142" t="s">
        <v>144</v>
      </c>
      <c r="E142">
        <v>1</v>
      </c>
      <c r="F142" t="s">
        <v>5</v>
      </c>
      <c r="G142">
        <v>8.09</v>
      </c>
      <c r="H142">
        <v>7.5</v>
      </c>
      <c r="I142">
        <v>1</v>
      </c>
    </row>
    <row r="143" spans="1:9" x14ac:dyDescent="0.2">
      <c r="A143" t="str">
        <f t="shared" si="2"/>
        <v>2017562</v>
      </c>
      <c r="B143">
        <v>2017</v>
      </c>
      <c r="C143">
        <v>562</v>
      </c>
      <c r="D143" t="s">
        <v>145</v>
      </c>
      <c r="E143">
        <v>1</v>
      </c>
      <c r="F143" t="s">
        <v>5</v>
      </c>
      <c r="G143">
        <v>14.19</v>
      </c>
      <c r="H143">
        <v>14.16</v>
      </c>
      <c r="I143">
        <v>1</v>
      </c>
    </row>
    <row r="144" spans="1:9" x14ac:dyDescent="0.2">
      <c r="A144" t="str">
        <f t="shared" si="2"/>
        <v>2017563</v>
      </c>
      <c r="B144">
        <v>2017</v>
      </c>
      <c r="C144">
        <v>563</v>
      </c>
      <c r="D144" t="s">
        <v>146</v>
      </c>
      <c r="E144">
        <v>1</v>
      </c>
      <c r="F144" t="s">
        <v>5</v>
      </c>
      <c r="G144">
        <v>15.76</v>
      </c>
      <c r="H144">
        <v>14.01</v>
      </c>
      <c r="I144">
        <v>1</v>
      </c>
    </row>
    <row r="145" spans="1:9" x14ac:dyDescent="0.2">
      <c r="A145" t="str">
        <f t="shared" si="2"/>
        <v>2017564</v>
      </c>
      <c r="B145">
        <v>2017</v>
      </c>
      <c r="C145">
        <v>564</v>
      </c>
      <c r="D145" t="s">
        <v>147</v>
      </c>
      <c r="E145">
        <v>1</v>
      </c>
      <c r="F145" t="s">
        <v>5</v>
      </c>
      <c r="G145">
        <v>9.3699999999999992</v>
      </c>
      <c r="H145">
        <v>8.86</v>
      </c>
      <c r="I145">
        <v>1</v>
      </c>
    </row>
    <row r="146" spans="1:9" x14ac:dyDescent="0.2">
      <c r="A146" t="str">
        <f t="shared" si="2"/>
        <v>2017565</v>
      </c>
      <c r="B146">
        <v>2017</v>
      </c>
      <c r="C146">
        <v>565</v>
      </c>
      <c r="D146" t="s">
        <v>148</v>
      </c>
      <c r="E146">
        <v>1</v>
      </c>
      <c r="F146" t="s">
        <v>5</v>
      </c>
      <c r="G146">
        <v>5.87</v>
      </c>
      <c r="H146">
        <v>5.17</v>
      </c>
      <c r="I146">
        <v>1</v>
      </c>
    </row>
    <row r="147" spans="1:9" x14ac:dyDescent="0.2">
      <c r="A147" t="str">
        <f t="shared" si="2"/>
        <v>2017566</v>
      </c>
      <c r="B147">
        <v>2017</v>
      </c>
      <c r="C147">
        <v>566</v>
      </c>
      <c r="D147" t="s">
        <v>149</v>
      </c>
      <c r="E147">
        <v>1</v>
      </c>
      <c r="F147" t="s">
        <v>5</v>
      </c>
      <c r="G147">
        <v>7.4</v>
      </c>
      <c r="H147">
        <v>6.8</v>
      </c>
      <c r="I147">
        <v>1</v>
      </c>
    </row>
    <row r="148" spans="1:9" x14ac:dyDescent="0.2">
      <c r="A148" t="str">
        <f t="shared" si="2"/>
        <v>2017567</v>
      </c>
      <c r="B148">
        <v>2017</v>
      </c>
      <c r="C148">
        <v>567</v>
      </c>
      <c r="D148" t="s">
        <v>150</v>
      </c>
      <c r="E148">
        <v>1</v>
      </c>
      <c r="F148" t="s">
        <v>5</v>
      </c>
      <c r="G148">
        <v>13.53</v>
      </c>
      <c r="H148">
        <v>12.27</v>
      </c>
      <c r="I148">
        <v>1</v>
      </c>
    </row>
    <row r="149" spans="1:9" x14ac:dyDescent="0.2">
      <c r="A149" t="str">
        <f t="shared" si="2"/>
        <v>2017568</v>
      </c>
      <c r="B149">
        <v>2017</v>
      </c>
      <c r="C149">
        <v>568</v>
      </c>
      <c r="D149" t="s">
        <v>151</v>
      </c>
      <c r="E149">
        <v>1</v>
      </c>
      <c r="F149" t="s">
        <v>5</v>
      </c>
      <c r="G149">
        <v>15.6</v>
      </c>
      <c r="H149">
        <v>15.55</v>
      </c>
      <c r="I149">
        <v>1</v>
      </c>
    </row>
    <row r="150" spans="1:9" x14ac:dyDescent="0.2">
      <c r="A150" t="str">
        <f t="shared" si="2"/>
        <v>2017569</v>
      </c>
      <c r="B150">
        <v>2017</v>
      </c>
      <c r="C150">
        <v>569</v>
      </c>
      <c r="D150" t="s">
        <v>152</v>
      </c>
      <c r="E150">
        <v>1</v>
      </c>
      <c r="F150" t="s">
        <v>5</v>
      </c>
      <c r="G150">
        <v>5.2</v>
      </c>
      <c r="H150">
        <v>5.1100000000000003</v>
      </c>
      <c r="I150">
        <v>1</v>
      </c>
    </row>
    <row r="151" spans="1:9" x14ac:dyDescent="0.2">
      <c r="A151" t="str">
        <f t="shared" si="2"/>
        <v>2017570</v>
      </c>
      <c r="B151">
        <v>2017</v>
      </c>
      <c r="C151">
        <v>570</v>
      </c>
      <c r="D151" t="s">
        <v>153</v>
      </c>
      <c r="E151">
        <v>1</v>
      </c>
      <c r="F151" t="s">
        <v>5</v>
      </c>
      <c r="G151">
        <v>10.16</v>
      </c>
      <c r="H151">
        <v>10.15</v>
      </c>
      <c r="I151">
        <v>1</v>
      </c>
    </row>
    <row r="152" spans="1:9" x14ac:dyDescent="0.2">
      <c r="A152" t="str">
        <f t="shared" si="2"/>
        <v>2017571</v>
      </c>
      <c r="B152">
        <v>2017</v>
      </c>
      <c r="C152">
        <v>571</v>
      </c>
      <c r="D152" t="s">
        <v>154</v>
      </c>
      <c r="E152">
        <v>1</v>
      </c>
      <c r="F152" t="s">
        <v>5</v>
      </c>
      <c r="G152">
        <v>8.69</v>
      </c>
      <c r="H152">
        <v>6.86</v>
      </c>
      <c r="I152">
        <v>1</v>
      </c>
    </row>
    <row r="153" spans="1:9" x14ac:dyDescent="0.2">
      <c r="A153" t="str">
        <f t="shared" si="2"/>
        <v>2017572</v>
      </c>
      <c r="B153">
        <v>2017</v>
      </c>
      <c r="C153">
        <v>572</v>
      </c>
      <c r="D153" t="s">
        <v>155</v>
      </c>
      <c r="E153">
        <v>1</v>
      </c>
      <c r="F153" t="s">
        <v>5</v>
      </c>
      <c r="G153">
        <v>15.6</v>
      </c>
      <c r="H153">
        <v>14.35</v>
      </c>
      <c r="I153">
        <v>1</v>
      </c>
    </row>
    <row r="154" spans="1:9" x14ac:dyDescent="0.2">
      <c r="A154" t="str">
        <f t="shared" si="2"/>
        <v>2017575</v>
      </c>
      <c r="B154">
        <v>2017</v>
      </c>
      <c r="C154">
        <v>575</v>
      </c>
      <c r="D154" t="s">
        <v>156</v>
      </c>
      <c r="E154">
        <v>1</v>
      </c>
      <c r="F154" t="s">
        <v>5</v>
      </c>
      <c r="G154">
        <v>6.96</v>
      </c>
      <c r="H154">
        <v>6.95</v>
      </c>
      <c r="I154">
        <v>1</v>
      </c>
    </row>
    <row r="155" spans="1:9" x14ac:dyDescent="0.2">
      <c r="A155" t="str">
        <f t="shared" si="2"/>
        <v>2017577</v>
      </c>
      <c r="B155">
        <v>2017</v>
      </c>
      <c r="C155">
        <v>577</v>
      </c>
      <c r="D155" t="s">
        <v>157</v>
      </c>
      <c r="E155">
        <v>1</v>
      </c>
      <c r="F155" t="s">
        <v>5</v>
      </c>
      <c r="G155">
        <v>6.79</v>
      </c>
      <c r="H155">
        <v>6.79</v>
      </c>
      <c r="I155">
        <v>1</v>
      </c>
    </row>
    <row r="156" spans="1:9" x14ac:dyDescent="0.2">
      <c r="A156" t="str">
        <f t="shared" si="2"/>
        <v>2017578</v>
      </c>
      <c r="B156">
        <v>2017</v>
      </c>
      <c r="C156">
        <v>578</v>
      </c>
      <c r="D156" t="s">
        <v>158</v>
      </c>
      <c r="E156">
        <v>1</v>
      </c>
      <c r="F156" t="s">
        <v>5</v>
      </c>
      <c r="G156">
        <v>6.93</v>
      </c>
      <c r="H156">
        <v>6.43</v>
      </c>
      <c r="I156">
        <v>1</v>
      </c>
    </row>
    <row r="157" spans="1:9" x14ac:dyDescent="0.2">
      <c r="A157" t="str">
        <f t="shared" si="2"/>
        <v>2017579</v>
      </c>
      <c r="B157">
        <v>2017</v>
      </c>
      <c r="C157">
        <v>579</v>
      </c>
      <c r="D157" t="s">
        <v>159</v>
      </c>
      <c r="E157">
        <v>1</v>
      </c>
      <c r="F157" t="s">
        <v>5</v>
      </c>
      <c r="G157">
        <v>11.63</v>
      </c>
      <c r="H157">
        <v>8.59</v>
      </c>
      <c r="I157">
        <v>1</v>
      </c>
    </row>
    <row r="158" spans="1:9" x14ac:dyDescent="0.2">
      <c r="A158" t="str">
        <f t="shared" si="2"/>
        <v>2017600</v>
      </c>
      <c r="B158">
        <v>2017</v>
      </c>
      <c r="C158">
        <v>600</v>
      </c>
      <c r="D158" t="s">
        <v>160</v>
      </c>
      <c r="E158">
        <v>1</v>
      </c>
      <c r="F158" t="s">
        <v>5</v>
      </c>
      <c r="G158">
        <v>47.36</v>
      </c>
      <c r="H158">
        <v>43</v>
      </c>
      <c r="I158">
        <v>1</v>
      </c>
    </row>
    <row r="159" spans="1:9" x14ac:dyDescent="0.2">
      <c r="A159" t="str">
        <f t="shared" si="2"/>
        <v>2017601</v>
      </c>
      <c r="B159">
        <v>2017</v>
      </c>
      <c r="C159">
        <v>601</v>
      </c>
      <c r="D159" t="s">
        <v>161</v>
      </c>
      <c r="E159">
        <v>1</v>
      </c>
      <c r="F159" t="s">
        <v>5</v>
      </c>
      <c r="G159">
        <v>21.42</v>
      </c>
      <c r="H159">
        <v>17.98</v>
      </c>
      <c r="I159">
        <v>1</v>
      </c>
    </row>
    <row r="160" spans="1:9" x14ac:dyDescent="0.2">
      <c r="A160" t="str">
        <f t="shared" si="2"/>
        <v>2017620</v>
      </c>
      <c r="B160">
        <v>2017</v>
      </c>
      <c r="C160">
        <v>620</v>
      </c>
      <c r="D160" t="s">
        <v>162</v>
      </c>
      <c r="E160">
        <v>1</v>
      </c>
      <c r="F160" t="s">
        <v>5</v>
      </c>
      <c r="G160">
        <v>38.33</v>
      </c>
      <c r="H160">
        <v>35.58</v>
      </c>
      <c r="I160">
        <v>1</v>
      </c>
    </row>
    <row r="161" spans="1:9" x14ac:dyDescent="0.2">
      <c r="A161" t="str">
        <f t="shared" si="2"/>
        <v>2017621</v>
      </c>
      <c r="B161">
        <v>2017</v>
      </c>
      <c r="C161">
        <v>621</v>
      </c>
      <c r="D161" t="s">
        <v>163</v>
      </c>
      <c r="E161">
        <v>1</v>
      </c>
      <c r="F161" t="s">
        <v>5</v>
      </c>
      <c r="G161">
        <v>10.35</v>
      </c>
      <c r="H161">
        <v>7.6</v>
      </c>
      <c r="I161">
        <v>1</v>
      </c>
    </row>
    <row r="162" spans="1:9" x14ac:dyDescent="0.2">
      <c r="A162" t="str">
        <f t="shared" si="2"/>
        <v>2017622</v>
      </c>
      <c r="B162">
        <v>2017</v>
      </c>
      <c r="C162">
        <v>622</v>
      </c>
      <c r="D162" t="s">
        <v>164</v>
      </c>
      <c r="E162">
        <v>1</v>
      </c>
      <c r="F162" t="s">
        <v>5</v>
      </c>
      <c r="G162">
        <v>15.11</v>
      </c>
      <c r="H162">
        <v>13.75</v>
      </c>
      <c r="I162">
        <v>1</v>
      </c>
    </row>
    <row r="163" spans="1:9" x14ac:dyDescent="0.2">
      <c r="A163" t="str">
        <f t="shared" si="2"/>
        <v>2017623</v>
      </c>
      <c r="B163">
        <v>2017</v>
      </c>
      <c r="C163">
        <v>623</v>
      </c>
      <c r="D163" t="s">
        <v>165</v>
      </c>
      <c r="E163">
        <v>1</v>
      </c>
      <c r="F163" t="s">
        <v>5</v>
      </c>
      <c r="G163">
        <v>5.54</v>
      </c>
      <c r="H163">
        <v>3.71</v>
      </c>
      <c r="I163">
        <v>1</v>
      </c>
    </row>
    <row r="164" spans="1:9" x14ac:dyDescent="0.2">
      <c r="A164" t="str">
        <f t="shared" si="2"/>
        <v>2017624</v>
      </c>
      <c r="B164">
        <v>2017</v>
      </c>
      <c r="C164">
        <v>624</v>
      </c>
      <c r="D164" t="s">
        <v>166</v>
      </c>
      <c r="E164">
        <v>1</v>
      </c>
      <c r="F164" t="s">
        <v>5</v>
      </c>
      <c r="G164">
        <v>2.59</v>
      </c>
      <c r="H164">
        <v>2</v>
      </c>
      <c r="I164">
        <v>1</v>
      </c>
    </row>
    <row r="165" spans="1:9" x14ac:dyDescent="0.2">
      <c r="A165" t="str">
        <f t="shared" si="2"/>
        <v>2017625</v>
      </c>
      <c r="B165">
        <v>2017</v>
      </c>
      <c r="C165">
        <v>625</v>
      </c>
      <c r="D165" t="s">
        <v>167</v>
      </c>
      <c r="E165">
        <v>1</v>
      </c>
      <c r="F165" t="s">
        <v>5</v>
      </c>
      <c r="G165">
        <v>6.3</v>
      </c>
      <c r="H165">
        <v>4.9000000000000004</v>
      </c>
      <c r="I165">
        <v>1</v>
      </c>
    </row>
    <row r="166" spans="1:9" x14ac:dyDescent="0.2">
      <c r="A166" t="str">
        <f t="shared" si="2"/>
        <v>2017626</v>
      </c>
      <c r="B166">
        <v>2017</v>
      </c>
      <c r="C166">
        <v>626</v>
      </c>
      <c r="D166" t="s">
        <v>168</v>
      </c>
      <c r="E166">
        <v>1</v>
      </c>
      <c r="F166" t="s">
        <v>5</v>
      </c>
      <c r="G166">
        <v>1.76</v>
      </c>
      <c r="H166">
        <v>1</v>
      </c>
      <c r="I166">
        <v>1</v>
      </c>
    </row>
    <row r="167" spans="1:9" x14ac:dyDescent="0.2">
      <c r="A167" t="str">
        <f t="shared" si="2"/>
        <v>2017627</v>
      </c>
      <c r="B167">
        <v>2017</v>
      </c>
      <c r="C167">
        <v>627</v>
      </c>
      <c r="D167" t="s">
        <v>169</v>
      </c>
      <c r="E167">
        <v>1</v>
      </c>
      <c r="F167" t="s">
        <v>5</v>
      </c>
      <c r="G167">
        <v>5.66</v>
      </c>
      <c r="H167">
        <v>3.95</v>
      </c>
      <c r="I167">
        <v>1</v>
      </c>
    </row>
    <row r="168" spans="1:9" x14ac:dyDescent="0.2">
      <c r="A168" t="str">
        <f t="shared" si="2"/>
        <v>2017628</v>
      </c>
      <c r="B168">
        <v>2017</v>
      </c>
      <c r="C168">
        <v>628</v>
      </c>
      <c r="D168" t="s">
        <v>170</v>
      </c>
      <c r="E168">
        <v>1</v>
      </c>
      <c r="F168" t="s">
        <v>5</v>
      </c>
      <c r="G168">
        <v>4.33</v>
      </c>
      <c r="H168">
        <v>2.5</v>
      </c>
      <c r="I168">
        <v>1</v>
      </c>
    </row>
    <row r="169" spans="1:9" x14ac:dyDescent="0.2">
      <c r="A169" t="str">
        <f t="shared" si="2"/>
        <v>2017629</v>
      </c>
      <c r="B169">
        <v>2017</v>
      </c>
      <c r="C169">
        <v>629</v>
      </c>
      <c r="D169" t="s">
        <v>171</v>
      </c>
      <c r="E169">
        <v>1</v>
      </c>
      <c r="F169" t="s">
        <v>5</v>
      </c>
      <c r="G169">
        <v>14.33</v>
      </c>
      <c r="H169">
        <v>10.26</v>
      </c>
      <c r="I169">
        <v>1</v>
      </c>
    </row>
    <row r="170" spans="1:9" x14ac:dyDescent="0.2">
      <c r="A170" t="str">
        <f t="shared" si="2"/>
        <v>2017630</v>
      </c>
      <c r="B170">
        <v>2017</v>
      </c>
      <c r="C170">
        <v>630</v>
      </c>
      <c r="D170" t="s">
        <v>172</v>
      </c>
      <c r="E170">
        <v>1</v>
      </c>
      <c r="F170" t="s">
        <v>5</v>
      </c>
      <c r="G170">
        <v>1.7</v>
      </c>
      <c r="H170">
        <v>1.7</v>
      </c>
      <c r="I170">
        <v>1</v>
      </c>
    </row>
    <row r="171" spans="1:9" x14ac:dyDescent="0.2">
      <c r="A171" t="str">
        <f t="shared" si="2"/>
        <v>2017631</v>
      </c>
      <c r="B171">
        <v>2017</v>
      </c>
      <c r="C171">
        <v>631</v>
      </c>
      <c r="D171" t="s">
        <v>173</v>
      </c>
      <c r="E171">
        <v>1</v>
      </c>
      <c r="F171" t="s">
        <v>5</v>
      </c>
      <c r="G171">
        <v>8.69</v>
      </c>
      <c r="H171">
        <v>6.8</v>
      </c>
      <c r="I171">
        <v>1</v>
      </c>
    </row>
    <row r="172" spans="1:9" x14ac:dyDescent="0.2">
      <c r="A172" t="str">
        <f t="shared" si="2"/>
        <v>2017632</v>
      </c>
      <c r="B172">
        <v>2017</v>
      </c>
      <c r="C172">
        <v>632</v>
      </c>
      <c r="D172" t="s">
        <v>174</v>
      </c>
      <c r="E172">
        <v>1</v>
      </c>
      <c r="F172" t="s">
        <v>5</v>
      </c>
      <c r="G172">
        <v>9.06</v>
      </c>
      <c r="H172">
        <v>8.18</v>
      </c>
      <c r="I172">
        <v>1</v>
      </c>
    </row>
    <row r="173" spans="1:9" x14ac:dyDescent="0.2">
      <c r="A173" t="str">
        <f t="shared" si="2"/>
        <v>2017633</v>
      </c>
      <c r="B173">
        <v>2017</v>
      </c>
      <c r="C173">
        <v>633</v>
      </c>
      <c r="D173" t="s">
        <v>175</v>
      </c>
      <c r="E173">
        <v>1</v>
      </c>
      <c r="F173" t="s">
        <v>5</v>
      </c>
      <c r="G173">
        <v>5.78</v>
      </c>
      <c r="H173">
        <v>3.45</v>
      </c>
      <c r="I173">
        <v>1</v>
      </c>
    </row>
    <row r="174" spans="1:9" x14ac:dyDescent="0.2">
      <c r="A174" t="str">
        <f t="shared" si="2"/>
        <v>2017634</v>
      </c>
      <c r="B174">
        <v>2017</v>
      </c>
      <c r="C174">
        <v>634</v>
      </c>
      <c r="D174" t="s">
        <v>176</v>
      </c>
      <c r="E174">
        <v>1</v>
      </c>
      <c r="F174" t="s">
        <v>5</v>
      </c>
      <c r="G174">
        <v>6.73</v>
      </c>
      <c r="H174">
        <v>4.75</v>
      </c>
      <c r="I174">
        <v>1</v>
      </c>
    </row>
    <row r="175" spans="1:9" x14ac:dyDescent="0.2">
      <c r="A175" t="str">
        <f t="shared" si="2"/>
        <v>2017635</v>
      </c>
      <c r="B175">
        <v>2017</v>
      </c>
      <c r="C175">
        <v>635</v>
      </c>
      <c r="D175" t="s">
        <v>177</v>
      </c>
      <c r="E175">
        <v>1</v>
      </c>
      <c r="F175" t="s">
        <v>5</v>
      </c>
      <c r="G175">
        <v>16.809999999999999</v>
      </c>
      <c r="H175">
        <v>15.2</v>
      </c>
      <c r="I175">
        <v>1</v>
      </c>
    </row>
    <row r="176" spans="1:9" x14ac:dyDescent="0.2">
      <c r="A176" t="str">
        <f t="shared" si="2"/>
        <v>2017636</v>
      </c>
      <c r="B176">
        <v>2017</v>
      </c>
      <c r="C176">
        <v>636</v>
      </c>
      <c r="D176" t="s">
        <v>178</v>
      </c>
      <c r="E176">
        <v>1</v>
      </c>
      <c r="F176" t="s">
        <v>5</v>
      </c>
      <c r="G176">
        <v>10.08</v>
      </c>
      <c r="H176">
        <v>7.65</v>
      </c>
      <c r="I176">
        <v>1</v>
      </c>
    </row>
    <row r="177" spans="1:9" x14ac:dyDescent="0.2">
      <c r="A177" t="str">
        <f t="shared" si="2"/>
        <v>2017637</v>
      </c>
      <c r="B177">
        <v>2017</v>
      </c>
      <c r="C177">
        <v>637</v>
      </c>
      <c r="D177" t="s">
        <v>179</v>
      </c>
      <c r="E177">
        <v>1</v>
      </c>
      <c r="F177" t="s">
        <v>5</v>
      </c>
      <c r="G177">
        <v>8.25</v>
      </c>
      <c r="H177">
        <v>6.3</v>
      </c>
      <c r="I177">
        <v>1</v>
      </c>
    </row>
    <row r="178" spans="1:9" x14ac:dyDescent="0.2">
      <c r="A178" t="str">
        <f t="shared" si="2"/>
        <v>2017638</v>
      </c>
      <c r="B178">
        <v>2017</v>
      </c>
      <c r="C178">
        <v>638</v>
      </c>
      <c r="D178" t="s">
        <v>180</v>
      </c>
      <c r="E178">
        <v>1</v>
      </c>
      <c r="F178" t="s">
        <v>5</v>
      </c>
      <c r="G178">
        <v>9.7200000000000006</v>
      </c>
      <c r="H178">
        <v>8.9</v>
      </c>
      <c r="I178">
        <v>1</v>
      </c>
    </row>
    <row r="179" spans="1:9" x14ac:dyDescent="0.2">
      <c r="A179" t="str">
        <f t="shared" si="2"/>
        <v>2017639</v>
      </c>
      <c r="B179">
        <v>2017</v>
      </c>
      <c r="C179">
        <v>639</v>
      </c>
      <c r="D179" t="s">
        <v>181</v>
      </c>
      <c r="E179">
        <v>1</v>
      </c>
      <c r="F179" t="s">
        <v>5</v>
      </c>
      <c r="G179">
        <v>11.78</v>
      </c>
      <c r="H179">
        <v>8.5</v>
      </c>
      <c r="I179">
        <v>1</v>
      </c>
    </row>
    <row r="180" spans="1:9" x14ac:dyDescent="0.2">
      <c r="A180" t="str">
        <f t="shared" si="2"/>
        <v>2017640</v>
      </c>
      <c r="B180">
        <v>2017</v>
      </c>
      <c r="C180">
        <v>640</v>
      </c>
      <c r="D180" t="s">
        <v>182</v>
      </c>
      <c r="E180">
        <v>1</v>
      </c>
      <c r="F180" t="s">
        <v>5</v>
      </c>
      <c r="G180">
        <v>8.26</v>
      </c>
      <c r="H180">
        <v>7.06</v>
      </c>
      <c r="I180">
        <v>1</v>
      </c>
    </row>
    <row r="181" spans="1:9" x14ac:dyDescent="0.2">
      <c r="A181" t="str">
        <f t="shared" si="2"/>
        <v>2017641</v>
      </c>
      <c r="B181">
        <v>2017</v>
      </c>
      <c r="C181">
        <v>641</v>
      </c>
      <c r="D181" t="s">
        <v>183</v>
      </c>
      <c r="E181">
        <v>1</v>
      </c>
      <c r="F181" t="s">
        <v>5</v>
      </c>
      <c r="G181">
        <v>10.47</v>
      </c>
      <c r="H181">
        <v>8.5</v>
      </c>
      <c r="I181">
        <v>1</v>
      </c>
    </row>
    <row r="182" spans="1:9" x14ac:dyDescent="0.2">
      <c r="A182" t="str">
        <f t="shared" si="2"/>
        <v>2017642</v>
      </c>
      <c r="B182">
        <v>2017</v>
      </c>
      <c r="C182">
        <v>642</v>
      </c>
      <c r="D182" t="s">
        <v>184</v>
      </c>
      <c r="E182">
        <v>1</v>
      </c>
      <c r="F182" t="s">
        <v>5</v>
      </c>
      <c r="G182">
        <v>10.46</v>
      </c>
      <c r="H182">
        <v>9.1999999999999993</v>
      </c>
      <c r="I182">
        <v>1</v>
      </c>
    </row>
    <row r="183" spans="1:9" x14ac:dyDescent="0.2">
      <c r="A183" t="str">
        <f t="shared" si="2"/>
        <v>2017643</v>
      </c>
      <c r="B183">
        <v>2017</v>
      </c>
      <c r="C183">
        <v>643</v>
      </c>
      <c r="D183" t="s">
        <v>185</v>
      </c>
      <c r="E183">
        <v>1</v>
      </c>
      <c r="F183" t="s">
        <v>5</v>
      </c>
      <c r="G183">
        <v>17.86</v>
      </c>
      <c r="H183">
        <v>15.11</v>
      </c>
      <c r="I183">
        <v>1</v>
      </c>
    </row>
    <row r="184" spans="1:9" x14ac:dyDescent="0.2">
      <c r="A184" t="str">
        <f t="shared" si="2"/>
        <v>2017644</v>
      </c>
      <c r="B184">
        <v>2017</v>
      </c>
      <c r="C184">
        <v>644</v>
      </c>
      <c r="D184" t="s">
        <v>186</v>
      </c>
      <c r="E184">
        <v>1</v>
      </c>
      <c r="F184" t="s">
        <v>5</v>
      </c>
      <c r="G184">
        <v>15.92</v>
      </c>
      <c r="H184">
        <v>13.37</v>
      </c>
      <c r="I184">
        <v>1</v>
      </c>
    </row>
    <row r="185" spans="1:9" x14ac:dyDescent="0.2">
      <c r="A185" t="str">
        <f t="shared" si="2"/>
        <v>2017645</v>
      </c>
      <c r="B185">
        <v>2017</v>
      </c>
      <c r="C185">
        <v>645</v>
      </c>
      <c r="D185" t="s">
        <v>187</v>
      </c>
      <c r="E185">
        <v>1</v>
      </c>
      <c r="F185" t="s">
        <v>5</v>
      </c>
      <c r="G185">
        <v>2.0699999999999998</v>
      </c>
      <c r="H185">
        <v>1.67</v>
      </c>
      <c r="I185">
        <v>1</v>
      </c>
    </row>
    <row r="186" spans="1:9" x14ac:dyDescent="0.2">
      <c r="A186" t="str">
        <f t="shared" si="2"/>
        <v>2017646</v>
      </c>
      <c r="B186">
        <v>2017</v>
      </c>
      <c r="C186">
        <v>646</v>
      </c>
      <c r="D186" t="s">
        <v>188</v>
      </c>
      <c r="E186">
        <v>1</v>
      </c>
      <c r="F186" t="s">
        <v>5</v>
      </c>
      <c r="G186">
        <v>5.58</v>
      </c>
      <c r="H186">
        <v>4.08</v>
      </c>
      <c r="I186">
        <v>1</v>
      </c>
    </row>
    <row r="187" spans="1:9" x14ac:dyDescent="0.2">
      <c r="A187" t="str">
        <f t="shared" si="2"/>
        <v>2017647</v>
      </c>
      <c r="B187">
        <v>2017</v>
      </c>
      <c r="C187">
        <v>647</v>
      </c>
      <c r="D187" t="s">
        <v>189</v>
      </c>
      <c r="E187">
        <v>1</v>
      </c>
      <c r="F187" t="s">
        <v>5</v>
      </c>
      <c r="G187">
        <v>9.2200000000000006</v>
      </c>
      <c r="H187">
        <v>8.24</v>
      </c>
      <c r="I187">
        <v>1</v>
      </c>
    </row>
    <row r="188" spans="1:9" x14ac:dyDescent="0.2">
      <c r="A188" t="str">
        <f t="shared" si="2"/>
        <v>2017648</v>
      </c>
      <c r="B188">
        <v>2017</v>
      </c>
      <c r="C188">
        <v>648</v>
      </c>
      <c r="D188" t="s">
        <v>190</v>
      </c>
      <c r="E188">
        <v>1</v>
      </c>
      <c r="F188" t="s">
        <v>5</v>
      </c>
      <c r="G188">
        <v>9.36</v>
      </c>
      <c r="H188">
        <v>8.16</v>
      </c>
      <c r="I188">
        <v>1</v>
      </c>
    </row>
    <row r="189" spans="1:9" x14ac:dyDescent="0.2">
      <c r="A189" t="str">
        <f t="shared" si="2"/>
        <v>2017649</v>
      </c>
      <c r="B189">
        <v>2017</v>
      </c>
      <c r="C189">
        <v>649</v>
      </c>
      <c r="D189" t="s">
        <v>191</v>
      </c>
      <c r="E189">
        <v>1</v>
      </c>
      <c r="F189" t="s">
        <v>5</v>
      </c>
      <c r="G189">
        <v>14.75</v>
      </c>
      <c r="H189">
        <v>11.5</v>
      </c>
      <c r="I189">
        <v>1</v>
      </c>
    </row>
    <row r="190" spans="1:9" x14ac:dyDescent="0.2">
      <c r="A190" t="str">
        <f t="shared" si="2"/>
        <v>2017650</v>
      </c>
      <c r="B190">
        <v>2017</v>
      </c>
      <c r="C190">
        <v>650</v>
      </c>
      <c r="D190" t="s">
        <v>192</v>
      </c>
      <c r="E190">
        <v>1</v>
      </c>
      <c r="F190" t="s">
        <v>5</v>
      </c>
      <c r="G190">
        <v>5.18</v>
      </c>
      <c r="H190">
        <v>3.08</v>
      </c>
      <c r="I190">
        <v>1</v>
      </c>
    </row>
    <row r="191" spans="1:9" x14ac:dyDescent="0.2">
      <c r="A191" t="str">
        <f t="shared" si="2"/>
        <v>2017651</v>
      </c>
      <c r="B191">
        <v>2017</v>
      </c>
      <c r="C191">
        <v>651</v>
      </c>
      <c r="D191" t="s">
        <v>193</v>
      </c>
      <c r="E191">
        <v>1</v>
      </c>
      <c r="F191" t="s">
        <v>5</v>
      </c>
      <c r="G191">
        <v>13.1</v>
      </c>
      <c r="H191">
        <v>8.9600000000000009</v>
      </c>
      <c r="I191">
        <v>1</v>
      </c>
    </row>
    <row r="192" spans="1:9" x14ac:dyDescent="0.2">
      <c r="A192" t="str">
        <f t="shared" si="2"/>
        <v>2017652</v>
      </c>
      <c r="B192">
        <v>2017</v>
      </c>
      <c r="C192">
        <v>652</v>
      </c>
      <c r="D192" t="s">
        <v>194</v>
      </c>
      <c r="E192">
        <v>1</v>
      </c>
      <c r="F192" t="s">
        <v>5</v>
      </c>
      <c r="G192">
        <v>13.25</v>
      </c>
      <c r="H192">
        <v>8.4</v>
      </c>
      <c r="I192">
        <v>1</v>
      </c>
    </row>
    <row r="193" spans="1:9" x14ac:dyDescent="0.2">
      <c r="A193" t="str">
        <f t="shared" si="2"/>
        <v>2017653</v>
      </c>
      <c r="B193">
        <v>2017</v>
      </c>
      <c r="C193">
        <v>653</v>
      </c>
      <c r="D193" t="s">
        <v>195</v>
      </c>
      <c r="E193">
        <v>1</v>
      </c>
      <c r="F193" t="s">
        <v>5</v>
      </c>
      <c r="G193">
        <v>5.74</v>
      </c>
      <c r="H193">
        <v>5.14</v>
      </c>
      <c r="I193">
        <v>1</v>
      </c>
    </row>
    <row r="194" spans="1:9" x14ac:dyDescent="0.2">
      <c r="A194" t="str">
        <f t="shared" si="2"/>
        <v>2017654</v>
      </c>
      <c r="B194">
        <v>2017</v>
      </c>
      <c r="C194">
        <v>654</v>
      </c>
      <c r="D194" t="s">
        <v>196</v>
      </c>
      <c r="E194">
        <v>1</v>
      </c>
      <c r="F194" t="s">
        <v>5</v>
      </c>
      <c r="G194">
        <v>14.55</v>
      </c>
      <c r="H194">
        <v>12.77</v>
      </c>
      <c r="I194">
        <v>1</v>
      </c>
    </row>
    <row r="195" spans="1:9" x14ac:dyDescent="0.2">
      <c r="A195" t="str">
        <f t="shared" ref="A195:A258" si="3">B195&amp;C195</f>
        <v>2017655</v>
      </c>
      <c r="B195">
        <v>2017</v>
      </c>
      <c r="C195">
        <v>655</v>
      </c>
      <c r="D195" t="s">
        <v>197</v>
      </c>
      <c r="E195">
        <v>1</v>
      </c>
      <c r="F195" t="s">
        <v>5</v>
      </c>
      <c r="G195">
        <v>5.35</v>
      </c>
      <c r="H195">
        <v>2.95</v>
      </c>
      <c r="I195">
        <v>1</v>
      </c>
    </row>
    <row r="196" spans="1:9" x14ac:dyDescent="0.2">
      <c r="A196" t="str">
        <f t="shared" si="3"/>
        <v>2017656</v>
      </c>
      <c r="B196">
        <v>2017</v>
      </c>
      <c r="C196">
        <v>656</v>
      </c>
      <c r="D196" t="s">
        <v>198</v>
      </c>
      <c r="E196">
        <v>1</v>
      </c>
      <c r="F196" t="s">
        <v>5</v>
      </c>
      <c r="G196">
        <v>4.57</v>
      </c>
      <c r="H196">
        <v>3.91</v>
      </c>
      <c r="I196">
        <v>1</v>
      </c>
    </row>
    <row r="197" spans="1:9" x14ac:dyDescent="0.2">
      <c r="A197" t="str">
        <f t="shared" si="3"/>
        <v>2017657</v>
      </c>
      <c r="B197">
        <v>2017</v>
      </c>
      <c r="C197">
        <v>657</v>
      </c>
      <c r="D197" t="s">
        <v>199</v>
      </c>
      <c r="E197">
        <v>1</v>
      </c>
      <c r="F197" t="s">
        <v>5</v>
      </c>
      <c r="G197">
        <v>12.01</v>
      </c>
      <c r="H197">
        <v>10.11</v>
      </c>
      <c r="I197">
        <v>1</v>
      </c>
    </row>
    <row r="198" spans="1:9" x14ac:dyDescent="0.2">
      <c r="A198" t="str">
        <f t="shared" si="3"/>
        <v>2017658</v>
      </c>
      <c r="B198">
        <v>2017</v>
      </c>
      <c r="C198">
        <v>658</v>
      </c>
      <c r="D198" t="s">
        <v>200</v>
      </c>
      <c r="E198">
        <v>1</v>
      </c>
      <c r="F198" t="s">
        <v>5</v>
      </c>
      <c r="G198">
        <v>4.93</v>
      </c>
      <c r="H198">
        <v>3.88</v>
      </c>
      <c r="I198">
        <v>1</v>
      </c>
    </row>
    <row r="199" spans="1:9" x14ac:dyDescent="0.2">
      <c r="A199" t="str">
        <f t="shared" si="3"/>
        <v>2017659</v>
      </c>
      <c r="B199">
        <v>2017</v>
      </c>
      <c r="C199">
        <v>659</v>
      </c>
      <c r="D199" t="s">
        <v>201</v>
      </c>
      <c r="E199">
        <v>1</v>
      </c>
      <c r="F199" t="s">
        <v>5</v>
      </c>
      <c r="G199">
        <v>6.22</v>
      </c>
      <c r="H199">
        <v>4.75</v>
      </c>
      <c r="I199">
        <v>1</v>
      </c>
    </row>
    <row r="200" spans="1:9" x14ac:dyDescent="0.2">
      <c r="A200" t="str">
        <f t="shared" si="3"/>
        <v>2017660</v>
      </c>
      <c r="B200">
        <v>2017</v>
      </c>
      <c r="C200">
        <v>660</v>
      </c>
      <c r="D200" t="s">
        <v>202</v>
      </c>
      <c r="E200">
        <v>1</v>
      </c>
      <c r="F200" t="s">
        <v>5</v>
      </c>
      <c r="G200">
        <v>7.19</v>
      </c>
      <c r="H200">
        <v>5.69</v>
      </c>
      <c r="I200">
        <v>1</v>
      </c>
    </row>
    <row r="201" spans="1:9" x14ac:dyDescent="0.2">
      <c r="A201" t="str">
        <f t="shared" si="3"/>
        <v>2017662</v>
      </c>
      <c r="B201">
        <v>2017</v>
      </c>
      <c r="C201">
        <v>662</v>
      </c>
      <c r="D201" t="s">
        <v>203</v>
      </c>
      <c r="E201">
        <v>1</v>
      </c>
      <c r="F201" t="s">
        <v>5</v>
      </c>
      <c r="G201">
        <v>10.36</v>
      </c>
      <c r="H201">
        <v>9.26</v>
      </c>
      <c r="I201">
        <v>1</v>
      </c>
    </row>
    <row r="202" spans="1:9" x14ac:dyDescent="0.2">
      <c r="A202" t="str">
        <f t="shared" si="3"/>
        <v>2017663</v>
      </c>
      <c r="B202">
        <v>2017</v>
      </c>
      <c r="C202">
        <v>663</v>
      </c>
      <c r="D202" t="s">
        <v>204</v>
      </c>
      <c r="E202">
        <v>1</v>
      </c>
      <c r="F202" t="s">
        <v>5</v>
      </c>
      <c r="G202">
        <v>7.52</v>
      </c>
      <c r="H202">
        <v>6.37</v>
      </c>
      <c r="I202">
        <v>1</v>
      </c>
    </row>
    <row r="203" spans="1:9" x14ac:dyDescent="0.2">
      <c r="A203" t="str">
        <f t="shared" si="3"/>
        <v>2017664</v>
      </c>
      <c r="B203">
        <v>2017</v>
      </c>
      <c r="C203">
        <v>664</v>
      </c>
      <c r="D203" t="s">
        <v>205</v>
      </c>
      <c r="E203">
        <v>1</v>
      </c>
      <c r="F203" t="s">
        <v>5</v>
      </c>
      <c r="G203">
        <v>13.4</v>
      </c>
      <c r="H203">
        <v>11.83</v>
      </c>
      <c r="I203">
        <v>1</v>
      </c>
    </row>
    <row r="204" spans="1:9" x14ac:dyDescent="0.2">
      <c r="A204" t="str">
        <f t="shared" si="3"/>
        <v>2017665</v>
      </c>
      <c r="B204">
        <v>2017</v>
      </c>
      <c r="C204">
        <v>665</v>
      </c>
      <c r="D204" t="s">
        <v>206</v>
      </c>
      <c r="E204">
        <v>1</v>
      </c>
      <c r="F204" t="s">
        <v>5</v>
      </c>
      <c r="G204">
        <v>8.41</v>
      </c>
      <c r="H204">
        <v>6.89</v>
      </c>
      <c r="I204">
        <v>1</v>
      </c>
    </row>
    <row r="205" spans="1:9" x14ac:dyDescent="0.2">
      <c r="A205" t="str">
        <f t="shared" si="3"/>
        <v>2017666</v>
      </c>
      <c r="B205">
        <v>2017</v>
      </c>
      <c r="C205">
        <v>666</v>
      </c>
      <c r="D205" t="s">
        <v>207</v>
      </c>
      <c r="E205">
        <v>1</v>
      </c>
      <c r="F205" t="s">
        <v>5</v>
      </c>
      <c r="G205">
        <v>8.35</v>
      </c>
      <c r="H205">
        <v>6.9</v>
      </c>
      <c r="I205">
        <v>1</v>
      </c>
    </row>
    <row r="206" spans="1:9" x14ac:dyDescent="0.2">
      <c r="A206" t="str">
        <f t="shared" si="3"/>
        <v>2017667</v>
      </c>
      <c r="B206">
        <v>2017</v>
      </c>
      <c r="C206">
        <v>667</v>
      </c>
      <c r="D206" t="s">
        <v>208</v>
      </c>
      <c r="E206">
        <v>1</v>
      </c>
      <c r="F206" t="s">
        <v>5</v>
      </c>
      <c r="G206">
        <v>14.02</v>
      </c>
      <c r="H206">
        <v>13.52</v>
      </c>
      <c r="I206">
        <v>1</v>
      </c>
    </row>
    <row r="207" spans="1:9" x14ac:dyDescent="0.2">
      <c r="A207" t="str">
        <f t="shared" si="3"/>
        <v>2017668</v>
      </c>
      <c r="B207">
        <v>2017</v>
      </c>
      <c r="C207">
        <v>668</v>
      </c>
      <c r="D207" t="s">
        <v>209</v>
      </c>
      <c r="E207">
        <v>1</v>
      </c>
      <c r="F207" t="s">
        <v>5</v>
      </c>
      <c r="G207">
        <v>6.3</v>
      </c>
      <c r="H207">
        <v>6.05</v>
      </c>
      <c r="I207">
        <v>1</v>
      </c>
    </row>
    <row r="208" spans="1:9" x14ac:dyDescent="0.2">
      <c r="A208" t="str">
        <f t="shared" si="3"/>
        <v>2017669</v>
      </c>
      <c r="B208">
        <v>2017</v>
      </c>
      <c r="C208">
        <v>669</v>
      </c>
      <c r="D208" t="s">
        <v>210</v>
      </c>
      <c r="E208">
        <v>1</v>
      </c>
      <c r="F208" t="s">
        <v>5</v>
      </c>
      <c r="G208">
        <v>6.36</v>
      </c>
      <c r="H208">
        <v>4.25</v>
      </c>
      <c r="I208">
        <v>1</v>
      </c>
    </row>
    <row r="209" spans="1:9" x14ac:dyDescent="0.2">
      <c r="A209" t="str">
        <f t="shared" si="3"/>
        <v>2017670</v>
      </c>
      <c r="B209">
        <v>2017</v>
      </c>
      <c r="C209">
        <v>670</v>
      </c>
      <c r="D209" t="s">
        <v>211</v>
      </c>
      <c r="E209">
        <v>1</v>
      </c>
      <c r="F209" t="s">
        <v>5</v>
      </c>
      <c r="G209">
        <v>2.98</v>
      </c>
      <c r="H209">
        <v>2.63</v>
      </c>
      <c r="I209">
        <v>1</v>
      </c>
    </row>
    <row r="210" spans="1:9" x14ac:dyDescent="0.2">
      <c r="A210" t="str">
        <f t="shared" si="3"/>
        <v>2017671</v>
      </c>
      <c r="B210">
        <v>2017</v>
      </c>
      <c r="C210">
        <v>671</v>
      </c>
      <c r="D210" t="s">
        <v>212</v>
      </c>
      <c r="E210">
        <v>1</v>
      </c>
      <c r="F210" t="s">
        <v>5</v>
      </c>
      <c r="G210">
        <v>3.03</v>
      </c>
      <c r="H210">
        <v>3.03</v>
      </c>
      <c r="I210">
        <v>1</v>
      </c>
    </row>
    <row r="211" spans="1:9" x14ac:dyDescent="0.2">
      <c r="A211" t="str">
        <f t="shared" si="3"/>
        <v>2017672</v>
      </c>
      <c r="B211">
        <v>2017</v>
      </c>
      <c r="C211">
        <v>672</v>
      </c>
      <c r="D211" t="s">
        <v>213</v>
      </c>
      <c r="E211">
        <v>1</v>
      </c>
      <c r="F211" t="s">
        <v>5</v>
      </c>
      <c r="G211">
        <v>5.35</v>
      </c>
      <c r="H211">
        <v>5.22</v>
      </c>
      <c r="I211">
        <v>1</v>
      </c>
    </row>
    <row r="212" spans="1:9" x14ac:dyDescent="0.2">
      <c r="A212" t="str">
        <f t="shared" si="3"/>
        <v>2017673</v>
      </c>
      <c r="B212">
        <v>2017</v>
      </c>
      <c r="C212">
        <v>673</v>
      </c>
      <c r="D212" t="s">
        <v>214</v>
      </c>
      <c r="E212">
        <v>1</v>
      </c>
      <c r="F212" t="s">
        <v>5</v>
      </c>
      <c r="G212">
        <v>5.2</v>
      </c>
      <c r="H212">
        <v>3.3</v>
      </c>
      <c r="I212">
        <v>1</v>
      </c>
    </row>
    <row r="213" spans="1:9" x14ac:dyDescent="0.2">
      <c r="A213" t="str">
        <f t="shared" si="3"/>
        <v>2017674</v>
      </c>
      <c r="B213">
        <v>2017</v>
      </c>
      <c r="C213">
        <v>674</v>
      </c>
      <c r="D213" t="s">
        <v>215</v>
      </c>
      <c r="E213">
        <v>1</v>
      </c>
      <c r="F213" t="s">
        <v>5</v>
      </c>
      <c r="G213">
        <v>5.58</v>
      </c>
      <c r="H213">
        <v>5.58</v>
      </c>
      <c r="I213">
        <v>1</v>
      </c>
    </row>
    <row r="214" spans="1:9" x14ac:dyDescent="0.2">
      <c r="A214" t="str">
        <f t="shared" si="3"/>
        <v>2017675</v>
      </c>
      <c r="B214">
        <v>2017</v>
      </c>
      <c r="C214">
        <v>675</v>
      </c>
      <c r="D214" t="s">
        <v>216</v>
      </c>
      <c r="E214">
        <v>1</v>
      </c>
      <c r="F214" t="s">
        <v>5</v>
      </c>
      <c r="G214">
        <v>10.52</v>
      </c>
      <c r="H214">
        <v>8.67</v>
      </c>
      <c r="I214">
        <v>1</v>
      </c>
    </row>
    <row r="215" spans="1:9" x14ac:dyDescent="0.2">
      <c r="A215" t="str">
        <f t="shared" si="3"/>
        <v>2017676</v>
      </c>
      <c r="B215">
        <v>2017</v>
      </c>
      <c r="C215">
        <v>676</v>
      </c>
      <c r="D215" t="s">
        <v>217</v>
      </c>
      <c r="E215">
        <v>1</v>
      </c>
      <c r="F215" t="s">
        <v>5</v>
      </c>
      <c r="G215">
        <v>6.32</v>
      </c>
      <c r="H215">
        <v>4</v>
      </c>
      <c r="I215">
        <v>1</v>
      </c>
    </row>
    <row r="216" spans="1:9" x14ac:dyDescent="0.2">
      <c r="A216" t="str">
        <f t="shared" si="3"/>
        <v>2017677</v>
      </c>
      <c r="B216">
        <v>2017</v>
      </c>
      <c r="C216">
        <v>677</v>
      </c>
      <c r="D216" t="s">
        <v>218</v>
      </c>
      <c r="E216">
        <v>1</v>
      </c>
      <c r="F216" t="s">
        <v>5</v>
      </c>
      <c r="G216">
        <v>9.08</v>
      </c>
      <c r="H216">
        <v>5.25</v>
      </c>
      <c r="I216">
        <v>1</v>
      </c>
    </row>
    <row r="217" spans="1:9" x14ac:dyDescent="0.2">
      <c r="A217" t="str">
        <f t="shared" si="3"/>
        <v>2017678</v>
      </c>
      <c r="B217">
        <v>2017</v>
      </c>
      <c r="C217">
        <v>678</v>
      </c>
      <c r="D217" t="s">
        <v>219</v>
      </c>
      <c r="E217">
        <v>1</v>
      </c>
      <c r="F217" t="s">
        <v>5</v>
      </c>
      <c r="G217">
        <v>4.29</v>
      </c>
      <c r="H217">
        <v>3.99</v>
      </c>
      <c r="I217">
        <v>1</v>
      </c>
    </row>
    <row r="218" spans="1:9" x14ac:dyDescent="0.2">
      <c r="A218" t="str">
        <f t="shared" si="3"/>
        <v>2017679</v>
      </c>
      <c r="B218">
        <v>2017</v>
      </c>
      <c r="C218">
        <v>679</v>
      </c>
      <c r="D218" t="s">
        <v>220</v>
      </c>
      <c r="E218">
        <v>1</v>
      </c>
      <c r="F218" t="s">
        <v>5</v>
      </c>
      <c r="G218">
        <v>3.69</v>
      </c>
      <c r="H218">
        <v>3.49</v>
      </c>
      <c r="I218">
        <v>1</v>
      </c>
    </row>
    <row r="219" spans="1:9" x14ac:dyDescent="0.2">
      <c r="A219" t="str">
        <f t="shared" si="3"/>
        <v>2017688</v>
      </c>
      <c r="B219">
        <v>2017</v>
      </c>
      <c r="C219">
        <v>688</v>
      </c>
      <c r="D219" t="s">
        <v>221</v>
      </c>
      <c r="E219">
        <v>1</v>
      </c>
      <c r="F219" t="s">
        <v>5</v>
      </c>
      <c r="G219">
        <v>3.39</v>
      </c>
      <c r="H219">
        <v>3.39</v>
      </c>
      <c r="I219">
        <v>1</v>
      </c>
    </row>
    <row r="220" spans="1:9" x14ac:dyDescent="0.2">
      <c r="A220" t="str">
        <f t="shared" si="3"/>
        <v>2017689</v>
      </c>
      <c r="B220">
        <v>2017</v>
      </c>
      <c r="C220">
        <v>689</v>
      </c>
      <c r="D220" t="s">
        <v>222</v>
      </c>
      <c r="E220">
        <v>1</v>
      </c>
      <c r="F220" t="s">
        <v>5</v>
      </c>
      <c r="G220">
        <v>4.71</v>
      </c>
      <c r="H220">
        <v>4.38</v>
      </c>
      <c r="I220">
        <v>1</v>
      </c>
    </row>
    <row r="221" spans="1:9" x14ac:dyDescent="0.2">
      <c r="A221" t="str">
        <f t="shared" si="3"/>
        <v>2017690</v>
      </c>
      <c r="B221">
        <v>2017</v>
      </c>
      <c r="C221">
        <v>690</v>
      </c>
      <c r="D221" t="s">
        <v>223</v>
      </c>
      <c r="E221">
        <v>1</v>
      </c>
      <c r="F221" t="s">
        <v>5</v>
      </c>
      <c r="G221">
        <v>10.26</v>
      </c>
      <c r="H221">
        <v>7.45</v>
      </c>
      <c r="I221">
        <v>1</v>
      </c>
    </row>
    <row r="222" spans="1:9" x14ac:dyDescent="0.2">
      <c r="A222" t="str">
        <f t="shared" si="3"/>
        <v>2017691</v>
      </c>
      <c r="B222">
        <v>2017</v>
      </c>
      <c r="C222">
        <v>691</v>
      </c>
      <c r="D222" t="s">
        <v>258</v>
      </c>
      <c r="E222">
        <v>1</v>
      </c>
      <c r="F222" t="s">
        <v>5</v>
      </c>
      <c r="G222">
        <v>6.08</v>
      </c>
      <c r="H222">
        <v>6</v>
      </c>
      <c r="I222">
        <v>1</v>
      </c>
    </row>
    <row r="223" spans="1:9" x14ac:dyDescent="0.2">
      <c r="A223" t="str">
        <f t="shared" si="3"/>
        <v>2017692</v>
      </c>
      <c r="B223">
        <v>2017</v>
      </c>
      <c r="C223">
        <v>692</v>
      </c>
      <c r="D223" t="s">
        <v>224</v>
      </c>
      <c r="E223">
        <v>1</v>
      </c>
      <c r="F223" t="s">
        <v>5</v>
      </c>
      <c r="G223">
        <v>10.61</v>
      </c>
      <c r="H223">
        <v>7.55</v>
      </c>
      <c r="I223">
        <v>1</v>
      </c>
    </row>
    <row r="224" spans="1:9" x14ac:dyDescent="0.2">
      <c r="A224" t="str">
        <f t="shared" si="3"/>
        <v>2017693</v>
      </c>
      <c r="B224">
        <v>2017</v>
      </c>
      <c r="C224">
        <v>693</v>
      </c>
      <c r="D224" t="s">
        <v>225</v>
      </c>
      <c r="E224">
        <v>1</v>
      </c>
      <c r="F224" t="s">
        <v>5</v>
      </c>
      <c r="G224">
        <v>10.050000000000001</v>
      </c>
      <c r="H224">
        <v>9.5399999999999991</v>
      </c>
      <c r="I224">
        <v>1</v>
      </c>
    </row>
    <row r="225" spans="1:9" x14ac:dyDescent="0.2">
      <c r="A225" t="str">
        <f t="shared" si="3"/>
        <v>2017694</v>
      </c>
      <c r="B225">
        <v>2017</v>
      </c>
      <c r="C225">
        <v>694</v>
      </c>
      <c r="D225" t="s">
        <v>226</v>
      </c>
      <c r="E225">
        <v>1</v>
      </c>
      <c r="F225" t="s">
        <v>5</v>
      </c>
      <c r="G225">
        <v>5.93</v>
      </c>
      <c r="H225">
        <v>5.9</v>
      </c>
      <c r="I225">
        <v>1</v>
      </c>
    </row>
    <row r="226" spans="1:9" x14ac:dyDescent="0.2">
      <c r="A226" t="str">
        <f t="shared" si="3"/>
        <v>2017100</v>
      </c>
      <c r="B226">
        <v>2017</v>
      </c>
      <c r="C226">
        <v>100</v>
      </c>
      <c r="D226" t="s">
        <v>227</v>
      </c>
      <c r="E226">
        <v>1</v>
      </c>
      <c r="F226" t="s">
        <v>5</v>
      </c>
      <c r="G226">
        <v>25.14</v>
      </c>
      <c r="H226">
        <v>24.14</v>
      </c>
      <c r="I226">
        <v>1</v>
      </c>
    </row>
    <row r="227" spans="1:9" x14ac:dyDescent="0.2">
      <c r="A227" t="str">
        <f t="shared" si="3"/>
        <v>2017102</v>
      </c>
      <c r="B227">
        <v>2017</v>
      </c>
      <c r="C227">
        <v>102</v>
      </c>
      <c r="D227" t="s">
        <v>228</v>
      </c>
      <c r="E227">
        <v>1</v>
      </c>
      <c r="F227" t="s">
        <v>5</v>
      </c>
      <c r="G227">
        <v>132.79</v>
      </c>
      <c r="H227">
        <v>117.05</v>
      </c>
      <c r="I227">
        <v>1</v>
      </c>
    </row>
    <row r="228" spans="1:9" x14ac:dyDescent="0.2">
      <c r="A228" t="str">
        <f t="shared" si="3"/>
        <v>2017105</v>
      </c>
      <c r="B228">
        <v>2017</v>
      </c>
      <c r="C228">
        <v>105</v>
      </c>
      <c r="D228" t="s">
        <v>229</v>
      </c>
      <c r="E228">
        <v>1</v>
      </c>
      <c r="F228" t="s">
        <v>5</v>
      </c>
      <c r="G228">
        <v>30.8</v>
      </c>
      <c r="H228">
        <v>25.25</v>
      </c>
      <c r="I228">
        <v>1</v>
      </c>
    </row>
    <row r="229" spans="1:9" x14ac:dyDescent="0.2">
      <c r="A229" t="str">
        <f t="shared" si="3"/>
        <v>2017106</v>
      </c>
      <c r="B229">
        <v>2017</v>
      </c>
      <c r="C229">
        <v>106</v>
      </c>
      <c r="D229" t="s">
        <v>230</v>
      </c>
      <c r="E229">
        <v>1</v>
      </c>
      <c r="F229" t="s">
        <v>5</v>
      </c>
      <c r="G229">
        <v>45.01</v>
      </c>
      <c r="H229">
        <v>42.18</v>
      </c>
      <c r="I229">
        <v>1</v>
      </c>
    </row>
    <row r="230" spans="1:9" x14ac:dyDescent="0.2">
      <c r="A230" t="str">
        <f t="shared" si="3"/>
        <v>2017120</v>
      </c>
      <c r="B230">
        <v>2017</v>
      </c>
      <c r="C230">
        <v>120</v>
      </c>
      <c r="D230" t="s">
        <v>231</v>
      </c>
      <c r="E230">
        <v>1</v>
      </c>
      <c r="F230" t="s">
        <v>5</v>
      </c>
      <c r="G230">
        <v>23.39</v>
      </c>
      <c r="H230">
        <v>20.76</v>
      </c>
      <c r="I230">
        <v>1</v>
      </c>
    </row>
    <row r="231" spans="1:9" x14ac:dyDescent="0.2">
      <c r="A231" t="str">
        <f t="shared" si="3"/>
        <v>2017123</v>
      </c>
      <c r="B231">
        <v>2017</v>
      </c>
      <c r="C231">
        <v>123</v>
      </c>
      <c r="D231" t="s">
        <v>232</v>
      </c>
      <c r="E231">
        <v>1</v>
      </c>
      <c r="F231" t="s">
        <v>5</v>
      </c>
      <c r="G231">
        <v>14.54</v>
      </c>
      <c r="H231">
        <v>13.54</v>
      </c>
      <c r="I231">
        <v>1</v>
      </c>
    </row>
    <row r="232" spans="1:9" x14ac:dyDescent="0.2">
      <c r="A232" t="str">
        <f t="shared" si="3"/>
        <v>2017125</v>
      </c>
      <c r="B232">
        <v>2017</v>
      </c>
      <c r="C232">
        <v>125</v>
      </c>
      <c r="D232" t="s">
        <v>233</v>
      </c>
      <c r="E232">
        <v>1</v>
      </c>
      <c r="F232" t="s">
        <v>5</v>
      </c>
      <c r="G232">
        <v>23.43</v>
      </c>
      <c r="H232">
        <v>20.100000000000001</v>
      </c>
      <c r="I232">
        <v>1</v>
      </c>
    </row>
    <row r="233" spans="1:9" x14ac:dyDescent="0.2">
      <c r="A233" t="str">
        <f t="shared" si="3"/>
        <v>2017127</v>
      </c>
      <c r="B233">
        <v>2017</v>
      </c>
      <c r="C233">
        <v>127</v>
      </c>
      <c r="D233" t="s">
        <v>234</v>
      </c>
      <c r="E233">
        <v>1</v>
      </c>
      <c r="F233" t="s">
        <v>5</v>
      </c>
      <c r="G233">
        <v>24.93</v>
      </c>
      <c r="H233">
        <v>20.72</v>
      </c>
      <c r="I233">
        <v>1</v>
      </c>
    </row>
    <row r="234" spans="1:9" x14ac:dyDescent="0.2">
      <c r="A234" t="str">
        <f t="shared" si="3"/>
        <v>2017128</v>
      </c>
      <c r="B234">
        <v>2017</v>
      </c>
      <c r="C234">
        <v>128</v>
      </c>
      <c r="D234" t="s">
        <v>235</v>
      </c>
      <c r="E234">
        <v>1</v>
      </c>
      <c r="F234" t="s">
        <v>5</v>
      </c>
      <c r="G234">
        <v>6.86</v>
      </c>
      <c r="H234">
        <v>6.11</v>
      </c>
      <c r="I234">
        <v>1</v>
      </c>
    </row>
    <row r="235" spans="1:9" x14ac:dyDescent="0.2">
      <c r="A235" t="str">
        <f t="shared" si="3"/>
        <v>2017130</v>
      </c>
      <c r="B235">
        <v>2017</v>
      </c>
      <c r="C235">
        <v>130</v>
      </c>
      <c r="D235" t="s">
        <v>236</v>
      </c>
      <c r="E235">
        <v>1</v>
      </c>
      <c r="F235" t="s">
        <v>5</v>
      </c>
      <c r="G235">
        <v>21.38</v>
      </c>
      <c r="H235">
        <v>18.77</v>
      </c>
      <c r="I235">
        <v>1</v>
      </c>
    </row>
    <row r="236" spans="1:9" x14ac:dyDescent="0.2">
      <c r="A236" t="str">
        <f t="shared" si="3"/>
        <v>2017133</v>
      </c>
      <c r="B236">
        <v>2017</v>
      </c>
      <c r="C236">
        <v>133</v>
      </c>
      <c r="D236" t="s">
        <v>237</v>
      </c>
      <c r="E236">
        <v>1</v>
      </c>
      <c r="F236" t="s">
        <v>5</v>
      </c>
      <c r="G236">
        <v>2.2000000000000002</v>
      </c>
      <c r="H236">
        <v>1.5</v>
      </c>
      <c r="I236">
        <v>1</v>
      </c>
    </row>
    <row r="237" spans="1:9" x14ac:dyDescent="0.2">
      <c r="A237" t="str">
        <f t="shared" si="3"/>
        <v>2017143</v>
      </c>
      <c r="B237">
        <v>2017</v>
      </c>
      <c r="C237">
        <v>143</v>
      </c>
      <c r="D237" t="s">
        <v>238</v>
      </c>
      <c r="E237">
        <v>1</v>
      </c>
      <c r="F237" t="s">
        <v>5</v>
      </c>
      <c r="G237">
        <v>2.0299999999999998</v>
      </c>
      <c r="H237">
        <v>1.75</v>
      </c>
      <c r="I237">
        <v>1</v>
      </c>
    </row>
    <row r="238" spans="1:9" x14ac:dyDescent="0.2">
      <c r="A238" t="str">
        <f t="shared" si="3"/>
        <v>2017145</v>
      </c>
      <c r="B238">
        <v>2017</v>
      </c>
      <c r="C238">
        <v>145</v>
      </c>
      <c r="D238" t="s">
        <v>239</v>
      </c>
      <c r="E238">
        <v>1</v>
      </c>
      <c r="F238" t="s">
        <v>5</v>
      </c>
      <c r="G238">
        <v>1.78</v>
      </c>
      <c r="H238">
        <v>1.3</v>
      </c>
      <c r="I238">
        <v>1</v>
      </c>
    </row>
    <row r="239" spans="1:9" x14ac:dyDescent="0.2">
      <c r="A239" t="str">
        <f t="shared" si="3"/>
        <v>2017161</v>
      </c>
      <c r="B239">
        <v>2017</v>
      </c>
      <c r="C239">
        <v>161</v>
      </c>
      <c r="D239" t="s">
        <v>240</v>
      </c>
      <c r="E239">
        <v>1</v>
      </c>
      <c r="F239" t="s">
        <v>5</v>
      </c>
      <c r="G239">
        <v>6.46</v>
      </c>
      <c r="H239">
        <v>5.96</v>
      </c>
      <c r="I239">
        <v>1</v>
      </c>
    </row>
    <row r="240" spans="1:9" x14ac:dyDescent="0.2">
      <c r="A240" t="str">
        <f t="shared" si="3"/>
        <v>2017165</v>
      </c>
      <c r="B240">
        <v>2017</v>
      </c>
      <c r="C240">
        <v>165</v>
      </c>
      <c r="D240" t="s">
        <v>241</v>
      </c>
      <c r="E240">
        <v>1</v>
      </c>
      <c r="F240" t="s">
        <v>5</v>
      </c>
      <c r="G240">
        <v>10.06</v>
      </c>
      <c r="H240">
        <v>9.56</v>
      </c>
      <c r="I240">
        <v>1</v>
      </c>
    </row>
    <row r="241" spans="1:9" x14ac:dyDescent="0.2">
      <c r="A241" t="str">
        <f t="shared" si="3"/>
        <v>2017166</v>
      </c>
      <c r="B241">
        <v>2017</v>
      </c>
      <c r="C241">
        <v>166</v>
      </c>
      <c r="D241" t="s">
        <v>242</v>
      </c>
      <c r="E241">
        <v>1</v>
      </c>
      <c r="F241" t="s">
        <v>5</v>
      </c>
      <c r="G241">
        <v>14.16</v>
      </c>
      <c r="H241">
        <v>10.31</v>
      </c>
      <c r="I241">
        <v>1</v>
      </c>
    </row>
    <row r="242" spans="1:9" x14ac:dyDescent="0.2">
      <c r="A242" t="str">
        <f t="shared" si="3"/>
        <v>2017169</v>
      </c>
      <c r="B242">
        <v>2017</v>
      </c>
      <c r="C242">
        <v>169</v>
      </c>
      <c r="D242" t="s">
        <v>243</v>
      </c>
      <c r="E242">
        <v>1</v>
      </c>
      <c r="F242" t="s">
        <v>5</v>
      </c>
      <c r="G242">
        <v>7.18</v>
      </c>
      <c r="H242">
        <v>7.18</v>
      </c>
      <c r="I242">
        <v>1</v>
      </c>
    </row>
    <row r="243" spans="1:9" x14ac:dyDescent="0.2">
      <c r="A243" t="str">
        <f t="shared" si="3"/>
        <v>2017170</v>
      </c>
      <c r="B243">
        <v>2017</v>
      </c>
      <c r="C243">
        <v>170</v>
      </c>
      <c r="D243" t="s">
        <v>244</v>
      </c>
      <c r="E243">
        <v>1</v>
      </c>
      <c r="F243" t="s">
        <v>5</v>
      </c>
      <c r="G243">
        <v>9.5500000000000007</v>
      </c>
      <c r="H243">
        <v>8</v>
      </c>
      <c r="I243">
        <v>1</v>
      </c>
    </row>
    <row r="244" spans="1:9" x14ac:dyDescent="0.2">
      <c r="A244" t="str">
        <f t="shared" si="3"/>
        <v>2017171</v>
      </c>
      <c r="B244">
        <v>2017</v>
      </c>
      <c r="C244">
        <v>171</v>
      </c>
      <c r="D244" t="s">
        <v>245</v>
      </c>
      <c r="E244">
        <v>1</v>
      </c>
      <c r="F244" t="s">
        <v>5</v>
      </c>
      <c r="G244">
        <v>3.16</v>
      </c>
      <c r="H244">
        <v>2.83</v>
      </c>
      <c r="I244">
        <v>1</v>
      </c>
    </row>
    <row r="245" spans="1:9" x14ac:dyDescent="0.2">
      <c r="A245" t="str">
        <f t="shared" si="3"/>
        <v>2017172</v>
      </c>
      <c r="B245">
        <v>2017</v>
      </c>
      <c r="C245">
        <v>172</v>
      </c>
      <c r="D245" t="s">
        <v>246</v>
      </c>
      <c r="E245">
        <v>1</v>
      </c>
      <c r="F245" t="s">
        <v>5</v>
      </c>
      <c r="G245">
        <v>5.36</v>
      </c>
      <c r="H245">
        <v>5.36</v>
      </c>
      <c r="I245">
        <v>1</v>
      </c>
    </row>
    <row r="246" spans="1:9" x14ac:dyDescent="0.2">
      <c r="A246" t="str">
        <f t="shared" si="3"/>
        <v>2017175</v>
      </c>
      <c r="B246">
        <v>2017</v>
      </c>
      <c r="C246">
        <v>175</v>
      </c>
      <c r="D246" t="s">
        <v>247</v>
      </c>
      <c r="E246">
        <v>1</v>
      </c>
      <c r="F246" t="s">
        <v>5</v>
      </c>
      <c r="G246">
        <v>1.3</v>
      </c>
      <c r="H246">
        <v>1.3</v>
      </c>
      <c r="I246">
        <v>1</v>
      </c>
    </row>
    <row r="247" spans="1:9" x14ac:dyDescent="0.2">
      <c r="A247" t="str">
        <f t="shared" si="3"/>
        <v>2017176</v>
      </c>
      <c r="B247">
        <v>2017</v>
      </c>
      <c r="C247">
        <v>176</v>
      </c>
      <c r="D247" t="s">
        <v>248</v>
      </c>
      <c r="E247">
        <v>1</v>
      </c>
      <c r="F247" t="s">
        <v>5</v>
      </c>
      <c r="G247">
        <v>2.25</v>
      </c>
      <c r="H247">
        <v>2.25</v>
      </c>
      <c r="I247">
        <v>1</v>
      </c>
    </row>
    <row r="248" spans="1:9" x14ac:dyDescent="0.2">
      <c r="A248" t="str">
        <f t="shared" si="3"/>
        <v>2017179</v>
      </c>
      <c r="B248">
        <v>2017</v>
      </c>
      <c r="C248">
        <v>179</v>
      </c>
      <c r="D248" t="s">
        <v>249</v>
      </c>
      <c r="E248">
        <v>1</v>
      </c>
      <c r="F248" t="s">
        <v>5</v>
      </c>
      <c r="G248">
        <v>2.5</v>
      </c>
      <c r="H248">
        <v>2.5</v>
      </c>
      <c r="I248">
        <v>1</v>
      </c>
    </row>
    <row r="249" spans="1:9" x14ac:dyDescent="0.2">
      <c r="A249" t="str">
        <f t="shared" si="3"/>
        <v>2017221</v>
      </c>
      <c r="B249">
        <v>2017</v>
      </c>
      <c r="C249">
        <v>221</v>
      </c>
      <c r="D249" t="s">
        <v>250</v>
      </c>
      <c r="E249">
        <v>1</v>
      </c>
      <c r="F249" t="s">
        <v>5</v>
      </c>
      <c r="G249">
        <v>35.549999999999997</v>
      </c>
      <c r="H249">
        <v>29.48</v>
      </c>
      <c r="I249">
        <v>1</v>
      </c>
    </row>
    <row r="250" spans="1:9" x14ac:dyDescent="0.2">
      <c r="A250" t="str">
        <f t="shared" si="3"/>
        <v>2017222</v>
      </c>
      <c r="B250">
        <v>2017</v>
      </c>
      <c r="C250">
        <v>222</v>
      </c>
      <c r="D250" t="s">
        <v>251</v>
      </c>
      <c r="E250">
        <v>1</v>
      </c>
      <c r="F250" t="s">
        <v>5</v>
      </c>
      <c r="G250">
        <v>12.62</v>
      </c>
      <c r="H250">
        <v>6.74</v>
      </c>
      <c r="I250">
        <v>1</v>
      </c>
    </row>
    <row r="251" spans="1:9" x14ac:dyDescent="0.2">
      <c r="A251" t="str">
        <f t="shared" si="3"/>
        <v>2017240</v>
      </c>
      <c r="B251">
        <v>2017</v>
      </c>
      <c r="C251">
        <v>240</v>
      </c>
      <c r="D251" t="s">
        <v>252</v>
      </c>
      <c r="E251">
        <v>1</v>
      </c>
      <c r="F251" t="s">
        <v>5</v>
      </c>
      <c r="G251">
        <v>12.71</v>
      </c>
      <c r="H251">
        <v>11.07</v>
      </c>
      <c r="I251">
        <v>1</v>
      </c>
    </row>
    <row r="252" spans="1:9" x14ac:dyDescent="0.2">
      <c r="A252" t="str">
        <f t="shared" si="3"/>
        <v>2017241</v>
      </c>
      <c r="B252">
        <v>2017</v>
      </c>
      <c r="C252">
        <v>241</v>
      </c>
      <c r="D252" t="s">
        <v>253</v>
      </c>
      <c r="E252">
        <v>1</v>
      </c>
      <c r="F252" t="s">
        <v>5</v>
      </c>
      <c r="G252">
        <v>9.6</v>
      </c>
      <c r="H252">
        <v>7.85</v>
      </c>
      <c r="I252">
        <v>1</v>
      </c>
    </row>
    <row r="253" spans="1:9" x14ac:dyDescent="0.2">
      <c r="A253" t="str">
        <f t="shared" si="3"/>
        <v>2017242</v>
      </c>
      <c r="B253">
        <v>2017</v>
      </c>
      <c r="C253">
        <v>242</v>
      </c>
      <c r="D253" t="s">
        <v>254</v>
      </c>
      <c r="E253">
        <v>1</v>
      </c>
      <c r="F253" t="s">
        <v>5</v>
      </c>
      <c r="G253">
        <v>12.54</v>
      </c>
      <c r="H253">
        <v>11.75</v>
      </c>
      <c r="I253">
        <v>1</v>
      </c>
    </row>
    <row r="254" spans="1:9" x14ac:dyDescent="0.2">
      <c r="A254" t="str">
        <f t="shared" si="3"/>
        <v>2017243</v>
      </c>
      <c r="B254">
        <v>2017</v>
      </c>
      <c r="C254">
        <v>243</v>
      </c>
      <c r="D254" t="s">
        <v>255</v>
      </c>
      <c r="E254">
        <v>1</v>
      </c>
      <c r="F254" t="s">
        <v>5</v>
      </c>
      <c r="G254">
        <v>9.43</v>
      </c>
      <c r="H254">
        <v>7.1</v>
      </c>
      <c r="I254">
        <v>1</v>
      </c>
    </row>
    <row r="255" spans="1:9" x14ac:dyDescent="0.2">
      <c r="A255" t="str">
        <f t="shared" si="3"/>
        <v>2017244</v>
      </c>
      <c r="B255">
        <v>2017</v>
      </c>
      <c r="C255">
        <v>244</v>
      </c>
      <c r="D255" t="s">
        <v>256</v>
      </c>
      <c r="E255">
        <v>1</v>
      </c>
      <c r="F255" t="s">
        <v>5</v>
      </c>
      <c r="G255">
        <v>11.81</v>
      </c>
      <c r="H255">
        <v>6.99</v>
      </c>
      <c r="I255">
        <v>1</v>
      </c>
    </row>
    <row r="256" spans="1:9" x14ac:dyDescent="0.2">
      <c r="A256" t="str">
        <f t="shared" si="3"/>
        <v>2017245</v>
      </c>
      <c r="B256">
        <v>2017</v>
      </c>
      <c r="C256">
        <v>245</v>
      </c>
      <c r="D256" t="s">
        <v>257</v>
      </c>
      <c r="E256">
        <v>1</v>
      </c>
      <c r="F256" t="s">
        <v>5</v>
      </c>
      <c r="G256">
        <v>19.350000000000001</v>
      </c>
      <c r="H256">
        <v>16.940000000000001</v>
      </c>
      <c r="I256">
        <v>1</v>
      </c>
    </row>
    <row r="257" spans="1:9" x14ac:dyDescent="0.2">
      <c r="A257" t="str">
        <f t="shared" si="3"/>
        <v>2017246</v>
      </c>
      <c r="B257">
        <v>2017</v>
      </c>
      <c r="C257">
        <v>246</v>
      </c>
      <c r="D257" t="s">
        <v>259</v>
      </c>
      <c r="E257">
        <v>1</v>
      </c>
      <c r="F257" t="s">
        <v>5</v>
      </c>
      <c r="G257">
        <v>20.16</v>
      </c>
      <c r="H257">
        <v>17</v>
      </c>
      <c r="I257">
        <v>1</v>
      </c>
    </row>
    <row r="258" spans="1:9" x14ac:dyDescent="0.2">
      <c r="A258" t="str">
        <f t="shared" si="3"/>
        <v>2018101</v>
      </c>
      <c r="B258">
        <v>2018</v>
      </c>
      <c r="C258">
        <v>101</v>
      </c>
      <c r="D258" t="s">
        <v>4</v>
      </c>
      <c r="E258">
        <v>1</v>
      </c>
      <c r="F258" t="s">
        <v>5</v>
      </c>
      <c r="G258">
        <v>84.13</v>
      </c>
      <c r="H258">
        <v>78.72</v>
      </c>
      <c r="I258">
        <v>1</v>
      </c>
    </row>
    <row r="259" spans="1:9" x14ac:dyDescent="0.2">
      <c r="A259" t="str">
        <f t="shared" ref="A259:A322" si="4">B259&amp;C259</f>
        <v>2018103</v>
      </c>
      <c r="B259">
        <v>2018</v>
      </c>
      <c r="C259">
        <v>103</v>
      </c>
      <c r="D259" t="s">
        <v>6</v>
      </c>
      <c r="E259">
        <v>1</v>
      </c>
      <c r="F259" t="s">
        <v>5</v>
      </c>
      <c r="G259">
        <v>463.04</v>
      </c>
      <c r="H259">
        <v>458.44</v>
      </c>
      <c r="I259">
        <v>1</v>
      </c>
    </row>
    <row r="260" spans="1:9" x14ac:dyDescent="0.2">
      <c r="A260" t="str">
        <f t="shared" si="4"/>
        <v>2018104</v>
      </c>
      <c r="B260">
        <v>2018</v>
      </c>
      <c r="C260">
        <v>104</v>
      </c>
      <c r="D260" t="s">
        <v>7</v>
      </c>
      <c r="E260">
        <v>1</v>
      </c>
      <c r="F260" t="s">
        <v>5</v>
      </c>
      <c r="G260">
        <v>146.4</v>
      </c>
      <c r="H260">
        <v>139.63</v>
      </c>
      <c r="I260">
        <v>1</v>
      </c>
    </row>
    <row r="261" spans="1:9" x14ac:dyDescent="0.2">
      <c r="A261" t="str">
        <f t="shared" si="4"/>
        <v>2018121</v>
      </c>
      <c r="B261">
        <v>2018</v>
      </c>
      <c r="C261">
        <v>121</v>
      </c>
      <c r="D261" t="s">
        <v>8</v>
      </c>
      <c r="E261">
        <v>1</v>
      </c>
      <c r="F261" t="s">
        <v>5</v>
      </c>
      <c r="G261">
        <v>50.88</v>
      </c>
      <c r="H261">
        <v>41.75</v>
      </c>
      <c r="I261">
        <v>1</v>
      </c>
    </row>
    <row r="262" spans="1:9" x14ac:dyDescent="0.2">
      <c r="A262" t="str">
        <f t="shared" si="4"/>
        <v>2018122</v>
      </c>
      <c r="B262">
        <v>2018</v>
      </c>
      <c r="C262">
        <v>122</v>
      </c>
      <c r="D262" t="s">
        <v>9</v>
      </c>
      <c r="E262">
        <v>1</v>
      </c>
      <c r="F262" t="s">
        <v>5</v>
      </c>
      <c r="G262">
        <v>3.48</v>
      </c>
      <c r="H262">
        <v>3.48</v>
      </c>
      <c r="I262">
        <v>1</v>
      </c>
    </row>
    <row r="263" spans="1:9" x14ac:dyDescent="0.2">
      <c r="A263" t="str">
        <f t="shared" si="4"/>
        <v>2018124</v>
      </c>
      <c r="B263">
        <v>2018</v>
      </c>
      <c r="C263">
        <v>124</v>
      </c>
      <c r="D263" t="s">
        <v>10</v>
      </c>
      <c r="E263">
        <v>1</v>
      </c>
      <c r="F263" t="s">
        <v>5</v>
      </c>
      <c r="G263">
        <v>10.66</v>
      </c>
      <c r="H263">
        <v>9.3800000000000008</v>
      </c>
      <c r="I263">
        <v>1</v>
      </c>
    </row>
    <row r="264" spans="1:9" x14ac:dyDescent="0.2">
      <c r="A264" t="str">
        <f t="shared" si="4"/>
        <v>2018126</v>
      </c>
      <c r="B264">
        <v>2018</v>
      </c>
      <c r="C264">
        <v>126</v>
      </c>
      <c r="D264" t="s">
        <v>11</v>
      </c>
      <c r="E264">
        <v>1</v>
      </c>
      <c r="F264" t="s">
        <v>5</v>
      </c>
      <c r="G264">
        <v>1.5</v>
      </c>
      <c r="H264">
        <v>1.5</v>
      </c>
      <c r="I264">
        <v>1</v>
      </c>
    </row>
    <row r="265" spans="1:9" x14ac:dyDescent="0.2">
      <c r="A265" t="str">
        <f t="shared" si="4"/>
        <v>2018129</v>
      </c>
      <c r="B265">
        <v>2018</v>
      </c>
      <c r="C265">
        <v>129</v>
      </c>
      <c r="D265" t="s">
        <v>12</v>
      </c>
      <c r="E265">
        <v>1</v>
      </c>
      <c r="F265" t="s">
        <v>5</v>
      </c>
      <c r="G265">
        <v>25.15</v>
      </c>
      <c r="H265">
        <v>21.15</v>
      </c>
      <c r="I265">
        <v>1</v>
      </c>
    </row>
    <row r="266" spans="1:9" x14ac:dyDescent="0.2">
      <c r="A266" t="str">
        <f t="shared" si="4"/>
        <v>2018131</v>
      </c>
      <c r="B266">
        <v>2018</v>
      </c>
      <c r="C266">
        <v>131</v>
      </c>
      <c r="D266" t="s">
        <v>13</v>
      </c>
      <c r="E266">
        <v>1</v>
      </c>
      <c r="F266" t="s">
        <v>5</v>
      </c>
      <c r="G266">
        <v>6.55</v>
      </c>
      <c r="H266">
        <v>5.55</v>
      </c>
      <c r="I266">
        <v>1</v>
      </c>
    </row>
    <row r="267" spans="1:9" x14ac:dyDescent="0.2">
      <c r="A267" t="str">
        <f t="shared" si="4"/>
        <v>2018132</v>
      </c>
      <c r="B267">
        <v>2018</v>
      </c>
      <c r="C267">
        <v>132</v>
      </c>
      <c r="D267" t="s">
        <v>14</v>
      </c>
      <c r="E267">
        <v>1</v>
      </c>
      <c r="F267" t="s">
        <v>5</v>
      </c>
      <c r="G267">
        <v>1.45</v>
      </c>
      <c r="H267">
        <v>1.45</v>
      </c>
      <c r="I267">
        <v>1</v>
      </c>
    </row>
    <row r="268" spans="1:9" x14ac:dyDescent="0.2">
      <c r="A268" t="str">
        <f t="shared" si="4"/>
        <v>2018134</v>
      </c>
      <c r="B268">
        <v>2018</v>
      </c>
      <c r="C268">
        <v>134</v>
      </c>
      <c r="D268" t="s">
        <v>15</v>
      </c>
      <c r="E268">
        <v>1</v>
      </c>
      <c r="F268" t="s">
        <v>5</v>
      </c>
      <c r="G268">
        <v>4.68</v>
      </c>
      <c r="H268">
        <v>4.68</v>
      </c>
      <c r="I268">
        <v>1</v>
      </c>
    </row>
    <row r="269" spans="1:9" x14ac:dyDescent="0.2">
      <c r="A269" t="str">
        <f t="shared" si="4"/>
        <v>2018139</v>
      </c>
      <c r="B269">
        <v>2018</v>
      </c>
      <c r="C269">
        <v>139</v>
      </c>
      <c r="D269" t="s">
        <v>16</v>
      </c>
      <c r="E269">
        <v>1</v>
      </c>
      <c r="F269" t="s">
        <v>5</v>
      </c>
      <c r="G269">
        <v>2.58</v>
      </c>
      <c r="H269">
        <v>2.58</v>
      </c>
      <c r="I269">
        <v>1</v>
      </c>
    </row>
    <row r="270" spans="1:9" x14ac:dyDescent="0.2">
      <c r="A270" t="str">
        <f t="shared" si="4"/>
        <v>2018140</v>
      </c>
      <c r="B270">
        <v>2018</v>
      </c>
      <c r="C270">
        <v>140</v>
      </c>
      <c r="D270" t="s">
        <v>17</v>
      </c>
      <c r="E270">
        <v>1</v>
      </c>
      <c r="F270" t="s">
        <v>5</v>
      </c>
      <c r="G270">
        <v>19.239999999999998</v>
      </c>
      <c r="H270">
        <v>18.739999999999998</v>
      </c>
      <c r="I270">
        <v>1</v>
      </c>
    </row>
    <row r="271" spans="1:9" x14ac:dyDescent="0.2">
      <c r="A271" t="str">
        <f t="shared" si="4"/>
        <v>2018141</v>
      </c>
      <c r="B271">
        <v>2018</v>
      </c>
      <c r="C271">
        <v>141</v>
      </c>
      <c r="D271" t="s">
        <v>18</v>
      </c>
      <c r="E271">
        <v>1</v>
      </c>
      <c r="F271" t="s">
        <v>5</v>
      </c>
      <c r="G271">
        <v>4.28</v>
      </c>
      <c r="H271">
        <v>4.28</v>
      </c>
      <c r="I271">
        <v>1</v>
      </c>
    </row>
    <row r="272" spans="1:9" x14ac:dyDescent="0.2">
      <c r="A272" t="str">
        <f t="shared" si="4"/>
        <v>2018142</v>
      </c>
      <c r="B272">
        <v>2018</v>
      </c>
      <c r="C272">
        <v>142</v>
      </c>
      <c r="D272" t="s">
        <v>19</v>
      </c>
      <c r="E272">
        <v>1</v>
      </c>
      <c r="F272" t="s">
        <v>5</v>
      </c>
      <c r="G272">
        <v>5.68</v>
      </c>
      <c r="H272">
        <v>5</v>
      </c>
      <c r="I272">
        <v>1</v>
      </c>
    </row>
    <row r="273" spans="1:9" x14ac:dyDescent="0.2">
      <c r="A273" t="str">
        <f t="shared" si="4"/>
        <v>2018146</v>
      </c>
      <c r="B273">
        <v>2018</v>
      </c>
      <c r="C273">
        <v>146</v>
      </c>
      <c r="D273" t="s">
        <v>20</v>
      </c>
      <c r="E273">
        <v>1</v>
      </c>
      <c r="F273" t="s">
        <v>5</v>
      </c>
      <c r="G273">
        <v>23.22</v>
      </c>
      <c r="H273">
        <v>18.22</v>
      </c>
      <c r="I273">
        <v>1</v>
      </c>
    </row>
    <row r="274" spans="1:9" x14ac:dyDescent="0.2">
      <c r="A274" t="str">
        <f t="shared" si="4"/>
        <v>2018147</v>
      </c>
      <c r="B274">
        <v>2018</v>
      </c>
      <c r="C274">
        <v>147</v>
      </c>
      <c r="D274" t="s">
        <v>21</v>
      </c>
      <c r="E274">
        <v>1</v>
      </c>
      <c r="F274" t="s">
        <v>5</v>
      </c>
      <c r="G274">
        <v>29.5</v>
      </c>
      <c r="H274">
        <v>29.4</v>
      </c>
      <c r="I274">
        <v>1</v>
      </c>
    </row>
    <row r="275" spans="1:9" x14ac:dyDescent="0.2">
      <c r="A275" t="str">
        <f t="shared" si="4"/>
        <v>2018162</v>
      </c>
      <c r="B275">
        <v>2018</v>
      </c>
      <c r="C275">
        <v>162</v>
      </c>
      <c r="D275" t="s">
        <v>22</v>
      </c>
      <c r="E275">
        <v>1</v>
      </c>
      <c r="F275" t="s">
        <v>5</v>
      </c>
      <c r="G275">
        <v>4.7699999999999996</v>
      </c>
      <c r="H275">
        <v>4.7699999999999996</v>
      </c>
      <c r="I275">
        <v>1</v>
      </c>
    </row>
    <row r="276" spans="1:9" x14ac:dyDescent="0.2">
      <c r="A276" t="str">
        <f t="shared" si="4"/>
        <v>2018164</v>
      </c>
      <c r="B276">
        <v>2018</v>
      </c>
      <c r="C276">
        <v>164</v>
      </c>
      <c r="D276" t="s">
        <v>23</v>
      </c>
      <c r="E276">
        <v>1</v>
      </c>
      <c r="F276" t="s">
        <v>5</v>
      </c>
      <c r="G276">
        <v>24.41</v>
      </c>
      <c r="H276">
        <v>20.5</v>
      </c>
      <c r="I276">
        <v>1</v>
      </c>
    </row>
    <row r="277" spans="1:9" x14ac:dyDescent="0.2">
      <c r="A277" t="str">
        <f t="shared" si="4"/>
        <v>2018167</v>
      </c>
      <c r="B277">
        <v>2018</v>
      </c>
      <c r="C277">
        <v>167</v>
      </c>
      <c r="D277" t="s">
        <v>24</v>
      </c>
      <c r="E277">
        <v>1</v>
      </c>
      <c r="F277" t="s">
        <v>5</v>
      </c>
      <c r="G277">
        <v>3.53</v>
      </c>
      <c r="H277">
        <v>3.53</v>
      </c>
      <c r="I277">
        <v>1</v>
      </c>
    </row>
    <row r="278" spans="1:9" x14ac:dyDescent="0.2">
      <c r="A278" t="str">
        <f t="shared" si="4"/>
        <v>2018168</v>
      </c>
      <c r="B278">
        <v>2018</v>
      </c>
      <c r="C278">
        <v>168</v>
      </c>
      <c r="D278" t="s">
        <v>25</v>
      </c>
      <c r="E278">
        <v>1</v>
      </c>
      <c r="F278" t="s">
        <v>5</v>
      </c>
      <c r="G278">
        <v>7.6</v>
      </c>
      <c r="H278">
        <v>6.4</v>
      </c>
      <c r="I278">
        <v>1</v>
      </c>
    </row>
    <row r="279" spans="1:9" x14ac:dyDescent="0.2">
      <c r="A279" t="str">
        <f t="shared" si="4"/>
        <v>2018173</v>
      </c>
      <c r="B279">
        <v>2018</v>
      </c>
      <c r="C279">
        <v>173</v>
      </c>
      <c r="D279" t="s">
        <v>26</v>
      </c>
      <c r="E279">
        <v>1</v>
      </c>
      <c r="F279" t="s">
        <v>5</v>
      </c>
      <c r="G279">
        <v>9.65</v>
      </c>
      <c r="H279">
        <v>8.65</v>
      </c>
      <c r="I279">
        <v>1</v>
      </c>
    </row>
    <row r="280" spans="1:9" x14ac:dyDescent="0.2">
      <c r="A280" t="str">
        <f t="shared" si="4"/>
        <v>2018174</v>
      </c>
      <c r="B280">
        <v>2018</v>
      </c>
      <c r="C280">
        <v>174</v>
      </c>
      <c r="D280" t="s">
        <v>27</v>
      </c>
      <c r="E280">
        <v>1</v>
      </c>
      <c r="F280" t="s">
        <v>5</v>
      </c>
      <c r="G280">
        <v>9.98</v>
      </c>
      <c r="H280">
        <v>8.33</v>
      </c>
      <c r="I280">
        <v>1</v>
      </c>
    </row>
    <row r="281" spans="1:9" x14ac:dyDescent="0.2">
      <c r="A281" t="str">
        <f t="shared" si="4"/>
        <v>2018178</v>
      </c>
      <c r="B281">
        <v>2018</v>
      </c>
      <c r="C281">
        <v>178</v>
      </c>
      <c r="D281" t="s">
        <v>28</v>
      </c>
      <c r="E281">
        <v>1</v>
      </c>
      <c r="F281" t="s">
        <v>5</v>
      </c>
      <c r="G281">
        <v>29.6</v>
      </c>
      <c r="H281">
        <v>28.27</v>
      </c>
      <c r="I281">
        <v>1</v>
      </c>
    </row>
    <row r="282" spans="1:9" x14ac:dyDescent="0.2">
      <c r="A282" t="str">
        <f t="shared" si="4"/>
        <v>2018184</v>
      </c>
      <c r="B282">
        <v>2018</v>
      </c>
      <c r="C282">
        <v>184</v>
      </c>
      <c r="D282" t="s">
        <v>29</v>
      </c>
      <c r="E282">
        <v>1</v>
      </c>
      <c r="F282" t="s">
        <v>5</v>
      </c>
      <c r="G282">
        <v>10.19</v>
      </c>
      <c r="H282">
        <v>10.19</v>
      </c>
      <c r="I282">
        <v>1</v>
      </c>
    </row>
    <row r="283" spans="1:9" x14ac:dyDescent="0.2">
      <c r="A283" t="str">
        <f t="shared" si="4"/>
        <v>2018186</v>
      </c>
      <c r="B283">
        <v>2018</v>
      </c>
      <c r="C283">
        <v>186</v>
      </c>
      <c r="D283" t="s">
        <v>30</v>
      </c>
      <c r="E283">
        <v>1</v>
      </c>
      <c r="F283" t="s">
        <v>5</v>
      </c>
      <c r="G283">
        <v>2.66</v>
      </c>
      <c r="H283">
        <v>2.66</v>
      </c>
      <c r="I283">
        <v>1</v>
      </c>
    </row>
    <row r="284" spans="1:9" x14ac:dyDescent="0.2">
      <c r="A284" t="str">
        <f t="shared" si="4"/>
        <v>2018187</v>
      </c>
      <c r="B284">
        <v>2018</v>
      </c>
      <c r="C284">
        <v>187</v>
      </c>
      <c r="D284" t="s">
        <v>31</v>
      </c>
      <c r="E284">
        <v>1</v>
      </c>
      <c r="F284" t="s">
        <v>5</v>
      </c>
      <c r="G284">
        <v>1.5</v>
      </c>
      <c r="H284">
        <v>1.5</v>
      </c>
      <c r="I284">
        <v>1</v>
      </c>
    </row>
    <row r="285" spans="1:9" x14ac:dyDescent="0.2">
      <c r="A285" t="str">
        <f t="shared" si="4"/>
        <v>2018223</v>
      </c>
      <c r="B285">
        <v>2018</v>
      </c>
      <c r="C285">
        <v>223</v>
      </c>
      <c r="D285" t="s">
        <v>32</v>
      </c>
      <c r="E285">
        <v>1</v>
      </c>
      <c r="F285" t="s">
        <v>5</v>
      </c>
      <c r="G285">
        <v>5.14</v>
      </c>
      <c r="H285">
        <v>5.14</v>
      </c>
      <c r="I285">
        <v>1</v>
      </c>
    </row>
    <row r="286" spans="1:9" x14ac:dyDescent="0.2">
      <c r="A286" t="str">
        <f t="shared" si="4"/>
        <v>2018300</v>
      </c>
      <c r="B286">
        <v>2018</v>
      </c>
      <c r="C286">
        <v>300</v>
      </c>
      <c r="D286" t="s">
        <v>33</v>
      </c>
      <c r="E286">
        <v>1</v>
      </c>
      <c r="F286" t="s">
        <v>5</v>
      </c>
      <c r="G286">
        <v>102.4</v>
      </c>
      <c r="H286">
        <v>97.61</v>
      </c>
      <c r="I286">
        <v>1</v>
      </c>
    </row>
    <row r="287" spans="1:9" x14ac:dyDescent="0.2">
      <c r="A287" t="str">
        <f t="shared" si="4"/>
        <v>2018301</v>
      </c>
      <c r="B287">
        <v>2018</v>
      </c>
      <c r="C287">
        <v>301</v>
      </c>
      <c r="D287" t="s">
        <v>34</v>
      </c>
      <c r="E287">
        <v>1</v>
      </c>
      <c r="F287" t="s">
        <v>5</v>
      </c>
      <c r="G287">
        <v>93.38</v>
      </c>
      <c r="H287">
        <v>85.15</v>
      </c>
      <c r="I287">
        <v>1</v>
      </c>
    </row>
    <row r="288" spans="1:9" x14ac:dyDescent="0.2">
      <c r="A288" t="str">
        <f t="shared" si="4"/>
        <v>2018302</v>
      </c>
      <c r="B288">
        <v>2018</v>
      </c>
      <c r="C288">
        <v>302</v>
      </c>
      <c r="D288" t="s">
        <v>35</v>
      </c>
      <c r="E288">
        <v>1</v>
      </c>
      <c r="F288" t="s">
        <v>5</v>
      </c>
      <c r="G288">
        <v>22.3</v>
      </c>
      <c r="H288">
        <v>21.76</v>
      </c>
      <c r="I288">
        <v>1</v>
      </c>
    </row>
    <row r="289" spans="1:9" x14ac:dyDescent="0.2">
      <c r="A289" t="str">
        <f t="shared" si="4"/>
        <v>2018303</v>
      </c>
      <c r="B289">
        <v>2018</v>
      </c>
      <c r="C289">
        <v>303</v>
      </c>
      <c r="D289" t="s">
        <v>36</v>
      </c>
      <c r="E289">
        <v>1</v>
      </c>
      <c r="F289" t="s">
        <v>5</v>
      </c>
      <c r="G289">
        <v>38.270000000000003</v>
      </c>
      <c r="H289">
        <v>37.17</v>
      </c>
      <c r="I289">
        <v>1</v>
      </c>
    </row>
    <row r="290" spans="1:9" x14ac:dyDescent="0.2">
      <c r="A290" t="str">
        <f t="shared" si="4"/>
        <v>2018304</v>
      </c>
      <c r="B290">
        <v>2018</v>
      </c>
      <c r="C290">
        <v>304</v>
      </c>
      <c r="D290" t="s">
        <v>37</v>
      </c>
      <c r="E290">
        <v>1</v>
      </c>
      <c r="F290" t="s">
        <v>5</v>
      </c>
      <c r="G290">
        <v>97.19</v>
      </c>
      <c r="H290">
        <v>94.35</v>
      </c>
      <c r="I290">
        <v>1</v>
      </c>
    </row>
    <row r="291" spans="1:9" x14ac:dyDescent="0.2">
      <c r="A291" t="str">
        <f t="shared" si="4"/>
        <v>2018305</v>
      </c>
      <c r="B291">
        <v>2018</v>
      </c>
      <c r="C291">
        <v>305</v>
      </c>
      <c r="D291" t="s">
        <v>38</v>
      </c>
      <c r="E291">
        <v>1</v>
      </c>
      <c r="F291" t="s">
        <v>5</v>
      </c>
      <c r="G291">
        <v>39.44</v>
      </c>
      <c r="H291">
        <v>38.19</v>
      </c>
      <c r="I291">
        <v>1</v>
      </c>
    </row>
    <row r="292" spans="1:9" x14ac:dyDescent="0.2">
      <c r="A292" t="str">
        <f t="shared" si="4"/>
        <v>2018306</v>
      </c>
      <c r="B292">
        <v>2018</v>
      </c>
      <c r="C292">
        <v>306</v>
      </c>
      <c r="D292" t="s">
        <v>39</v>
      </c>
      <c r="E292">
        <v>1</v>
      </c>
      <c r="F292" t="s">
        <v>5</v>
      </c>
      <c r="G292">
        <v>59.19</v>
      </c>
      <c r="H292">
        <v>46.25</v>
      </c>
      <c r="I292">
        <v>1</v>
      </c>
    </row>
    <row r="293" spans="1:9" x14ac:dyDescent="0.2">
      <c r="A293" t="str">
        <f t="shared" si="4"/>
        <v>2018307</v>
      </c>
      <c r="B293">
        <v>2018</v>
      </c>
      <c r="C293">
        <v>307</v>
      </c>
      <c r="D293" t="s">
        <v>40</v>
      </c>
      <c r="E293">
        <v>1</v>
      </c>
      <c r="F293" t="s">
        <v>5</v>
      </c>
      <c r="G293">
        <v>134.1</v>
      </c>
      <c r="H293">
        <v>126.28</v>
      </c>
      <c r="I293">
        <v>1</v>
      </c>
    </row>
    <row r="294" spans="1:9" x14ac:dyDescent="0.2">
      <c r="A294" t="str">
        <f t="shared" si="4"/>
        <v>2018308</v>
      </c>
      <c r="B294">
        <v>2018</v>
      </c>
      <c r="C294">
        <v>308</v>
      </c>
      <c r="D294" t="s">
        <v>41</v>
      </c>
      <c r="E294">
        <v>1</v>
      </c>
      <c r="F294" t="s">
        <v>5</v>
      </c>
      <c r="G294">
        <v>109.48</v>
      </c>
      <c r="H294">
        <v>99.08</v>
      </c>
      <c r="I294">
        <v>1</v>
      </c>
    </row>
    <row r="295" spans="1:9" x14ac:dyDescent="0.2">
      <c r="A295" t="str">
        <f t="shared" si="4"/>
        <v>2018309</v>
      </c>
      <c r="B295">
        <v>2018</v>
      </c>
      <c r="C295">
        <v>309</v>
      </c>
      <c r="D295" t="s">
        <v>42</v>
      </c>
      <c r="E295">
        <v>1</v>
      </c>
      <c r="F295" t="s">
        <v>5</v>
      </c>
      <c r="G295">
        <v>117.61</v>
      </c>
      <c r="H295">
        <v>114.15</v>
      </c>
      <c r="I295">
        <v>1</v>
      </c>
    </row>
    <row r="296" spans="1:9" x14ac:dyDescent="0.2">
      <c r="A296" t="str">
        <f t="shared" si="4"/>
        <v>2018310</v>
      </c>
      <c r="B296">
        <v>2018</v>
      </c>
      <c r="C296">
        <v>310</v>
      </c>
      <c r="D296" t="s">
        <v>43</v>
      </c>
      <c r="E296">
        <v>1</v>
      </c>
      <c r="F296" t="s">
        <v>5</v>
      </c>
      <c r="G296">
        <v>71.27</v>
      </c>
      <c r="H296">
        <v>66.36</v>
      </c>
      <c r="I296">
        <v>1</v>
      </c>
    </row>
    <row r="297" spans="1:9" x14ac:dyDescent="0.2">
      <c r="A297" t="str">
        <f t="shared" si="4"/>
        <v>2018311</v>
      </c>
      <c r="B297">
        <v>2018</v>
      </c>
      <c r="C297">
        <v>311</v>
      </c>
      <c r="D297" t="s">
        <v>44</v>
      </c>
      <c r="E297">
        <v>1</v>
      </c>
      <c r="F297" t="s">
        <v>5</v>
      </c>
      <c r="G297">
        <v>50.1</v>
      </c>
      <c r="H297">
        <v>47.8</v>
      </c>
      <c r="I297">
        <v>1</v>
      </c>
    </row>
    <row r="298" spans="1:9" x14ac:dyDescent="0.2">
      <c r="A298" t="str">
        <f t="shared" si="4"/>
        <v>2018312</v>
      </c>
      <c r="B298">
        <v>2018</v>
      </c>
      <c r="C298">
        <v>312</v>
      </c>
      <c r="D298" t="s">
        <v>45</v>
      </c>
      <c r="E298">
        <v>1</v>
      </c>
      <c r="F298" t="s">
        <v>5</v>
      </c>
      <c r="G298">
        <v>64.760000000000005</v>
      </c>
      <c r="H298">
        <v>62.71</v>
      </c>
      <c r="I298">
        <v>1</v>
      </c>
    </row>
    <row r="299" spans="1:9" x14ac:dyDescent="0.2">
      <c r="A299" t="str">
        <f t="shared" si="4"/>
        <v>2018313</v>
      </c>
      <c r="B299">
        <v>2018</v>
      </c>
      <c r="C299">
        <v>313</v>
      </c>
      <c r="D299" t="s">
        <v>46</v>
      </c>
      <c r="E299">
        <v>1</v>
      </c>
      <c r="F299" t="s">
        <v>5</v>
      </c>
      <c r="G299">
        <v>208.75</v>
      </c>
      <c r="H299">
        <v>202.57</v>
      </c>
      <c r="I299">
        <v>1</v>
      </c>
    </row>
    <row r="300" spans="1:9" x14ac:dyDescent="0.2">
      <c r="A300" t="str">
        <f t="shared" si="4"/>
        <v>2018320</v>
      </c>
      <c r="B300">
        <v>2018</v>
      </c>
      <c r="C300">
        <v>320</v>
      </c>
      <c r="D300" t="s">
        <v>47</v>
      </c>
      <c r="E300">
        <v>1</v>
      </c>
      <c r="F300" t="s">
        <v>5</v>
      </c>
      <c r="G300">
        <v>4.29</v>
      </c>
      <c r="H300">
        <v>4.26</v>
      </c>
      <c r="I300">
        <v>1</v>
      </c>
    </row>
    <row r="301" spans="1:9" x14ac:dyDescent="0.2">
      <c r="A301" t="str">
        <f t="shared" si="4"/>
        <v>2018321</v>
      </c>
      <c r="B301">
        <v>2018</v>
      </c>
      <c r="C301">
        <v>321</v>
      </c>
      <c r="D301" t="s">
        <v>48</v>
      </c>
      <c r="E301">
        <v>1</v>
      </c>
      <c r="F301" t="s">
        <v>5</v>
      </c>
      <c r="G301">
        <v>6.1</v>
      </c>
      <c r="H301">
        <v>6.1</v>
      </c>
      <c r="I301">
        <v>1</v>
      </c>
    </row>
    <row r="302" spans="1:9" x14ac:dyDescent="0.2">
      <c r="A302" t="str">
        <f t="shared" si="4"/>
        <v>2018322</v>
      </c>
      <c r="B302">
        <v>2018</v>
      </c>
      <c r="C302">
        <v>322</v>
      </c>
      <c r="D302" t="s">
        <v>49</v>
      </c>
      <c r="E302">
        <v>1</v>
      </c>
      <c r="F302" t="s">
        <v>5</v>
      </c>
      <c r="G302">
        <v>3.28</v>
      </c>
      <c r="H302">
        <v>3.16</v>
      </c>
      <c r="I302">
        <v>1</v>
      </c>
    </row>
    <row r="303" spans="1:9" x14ac:dyDescent="0.2">
      <c r="A303" t="str">
        <f t="shared" si="4"/>
        <v>2018323</v>
      </c>
      <c r="B303">
        <v>2018</v>
      </c>
      <c r="C303">
        <v>323</v>
      </c>
      <c r="D303" t="s">
        <v>50</v>
      </c>
      <c r="E303">
        <v>1</v>
      </c>
      <c r="F303" t="s">
        <v>5</v>
      </c>
      <c r="G303">
        <v>7.86</v>
      </c>
      <c r="H303">
        <v>7.16</v>
      </c>
      <c r="I303">
        <v>1</v>
      </c>
    </row>
    <row r="304" spans="1:9" x14ac:dyDescent="0.2">
      <c r="A304" t="str">
        <f t="shared" si="4"/>
        <v>2018324</v>
      </c>
      <c r="B304">
        <v>2018</v>
      </c>
      <c r="C304">
        <v>324</v>
      </c>
      <c r="D304" t="s">
        <v>51</v>
      </c>
      <c r="E304">
        <v>1</v>
      </c>
      <c r="F304" t="s">
        <v>5</v>
      </c>
      <c r="G304">
        <v>5.03</v>
      </c>
      <c r="H304">
        <v>5.03</v>
      </c>
      <c r="I304">
        <v>1</v>
      </c>
    </row>
    <row r="305" spans="1:9" x14ac:dyDescent="0.2">
      <c r="A305" t="str">
        <f t="shared" si="4"/>
        <v>2018325</v>
      </c>
      <c r="B305">
        <v>2018</v>
      </c>
      <c r="C305">
        <v>325</v>
      </c>
      <c r="D305" t="s">
        <v>52</v>
      </c>
      <c r="E305">
        <v>1</v>
      </c>
      <c r="F305" t="s">
        <v>5</v>
      </c>
      <c r="G305">
        <v>9.44</v>
      </c>
      <c r="H305">
        <v>7.69</v>
      </c>
      <c r="I305">
        <v>1</v>
      </c>
    </row>
    <row r="306" spans="1:9" x14ac:dyDescent="0.2">
      <c r="A306" t="str">
        <f t="shared" si="4"/>
        <v>2018326</v>
      </c>
      <c r="B306">
        <v>2018</v>
      </c>
      <c r="C306">
        <v>326</v>
      </c>
      <c r="D306" t="s">
        <v>53</v>
      </c>
      <c r="E306">
        <v>1</v>
      </c>
      <c r="F306" t="s">
        <v>5</v>
      </c>
      <c r="G306">
        <v>12.7</v>
      </c>
      <c r="H306">
        <v>11.7</v>
      </c>
      <c r="I306">
        <v>1</v>
      </c>
    </row>
    <row r="307" spans="1:9" x14ac:dyDescent="0.2">
      <c r="A307" t="str">
        <f t="shared" si="4"/>
        <v>2018327</v>
      </c>
      <c r="B307">
        <v>2018</v>
      </c>
      <c r="C307">
        <v>327</v>
      </c>
      <c r="D307" t="s">
        <v>54</v>
      </c>
      <c r="E307">
        <v>1</v>
      </c>
      <c r="F307" t="s">
        <v>5</v>
      </c>
      <c r="G307">
        <v>8.02</v>
      </c>
      <c r="H307">
        <v>7.47</v>
      </c>
      <c r="I307">
        <v>1</v>
      </c>
    </row>
    <row r="308" spans="1:9" x14ac:dyDescent="0.2">
      <c r="A308" t="str">
        <f t="shared" si="4"/>
        <v>2018328</v>
      </c>
      <c r="B308">
        <v>2018</v>
      </c>
      <c r="C308">
        <v>328</v>
      </c>
      <c r="D308" t="s">
        <v>55</v>
      </c>
      <c r="E308">
        <v>1</v>
      </c>
      <c r="F308" t="s">
        <v>5</v>
      </c>
      <c r="G308">
        <v>20.329999999999998</v>
      </c>
      <c r="H308">
        <v>18.010000000000002</v>
      </c>
      <c r="I308">
        <v>1</v>
      </c>
    </row>
    <row r="309" spans="1:9" x14ac:dyDescent="0.2">
      <c r="A309" t="str">
        <f t="shared" si="4"/>
        <v>2018329</v>
      </c>
      <c r="B309">
        <v>2018</v>
      </c>
      <c r="C309">
        <v>329</v>
      </c>
      <c r="D309" t="s">
        <v>56</v>
      </c>
      <c r="E309">
        <v>1</v>
      </c>
      <c r="F309" t="s">
        <v>5</v>
      </c>
      <c r="G309">
        <v>22.94</v>
      </c>
      <c r="H309">
        <v>20.190000000000001</v>
      </c>
      <c r="I309">
        <v>1</v>
      </c>
    </row>
    <row r="310" spans="1:9" x14ac:dyDescent="0.2">
      <c r="A310" t="str">
        <f t="shared" si="4"/>
        <v>2018330</v>
      </c>
      <c r="B310">
        <v>2018</v>
      </c>
      <c r="C310">
        <v>330</v>
      </c>
      <c r="D310" t="s">
        <v>57</v>
      </c>
      <c r="E310">
        <v>1</v>
      </c>
      <c r="F310" t="s">
        <v>5</v>
      </c>
      <c r="G310">
        <v>11.36</v>
      </c>
      <c r="H310">
        <v>10.36</v>
      </c>
      <c r="I310">
        <v>1</v>
      </c>
    </row>
    <row r="311" spans="1:9" x14ac:dyDescent="0.2">
      <c r="A311" t="str">
        <f t="shared" si="4"/>
        <v>2018331</v>
      </c>
      <c r="B311">
        <v>2018</v>
      </c>
      <c r="C311">
        <v>331</v>
      </c>
      <c r="D311" t="s">
        <v>58</v>
      </c>
      <c r="E311">
        <v>1</v>
      </c>
      <c r="F311" t="s">
        <v>5</v>
      </c>
      <c r="G311">
        <v>8.1999999999999993</v>
      </c>
      <c r="H311">
        <v>8.1999999999999993</v>
      </c>
      <c r="I311">
        <v>1</v>
      </c>
    </row>
    <row r="312" spans="1:9" x14ac:dyDescent="0.2">
      <c r="A312" t="str">
        <f t="shared" si="4"/>
        <v>2018332</v>
      </c>
      <c r="B312">
        <v>2018</v>
      </c>
      <c r="C312">
        <v>332</v>
      </c>
      <c r="D312" t="s">
        <v>59</v>
      </c>
      <c r="E312">
        <v>1</v>
      </c>
      <c r="F312" t="s">
        <v>5</v>
      </c>
      <c r="G312">
        <v>7.63</v>
      </c>
      <c r="H312">
        <v>6.55</v>
      </c>
      <c r="I312">
        <v>1</v>
      </c>
    </row>
    <row r="313" spans="1:9" x14ac:dyDescent="0.2">
      <c r="A313" t="str">
        <f t="shared" si="4"/>
        <v>2018333</v>
      </c>
      <c r="B313">
        <v>2018</v>
      </c>
      <c r="C313">
        <v>333</v>
      </c>
      <c r="D313" t="s">
        <v>60</v>
      </c>
      <c r="E313">
        <v>1</v>
      </c>
      <c r="F313" t="s">
        <v>5</v>
      </c>
      <c r="G313">
        <v>1.5</v>
      </c>
      <c r="H313">
        <v>1.5</v>
      </c>
      <c r="I313">
        <v>1</v>
      </c>
    </row>
    <row r="314" spans="1:9" x14ac:dyDescent="0.2">
      <c r="A314" t="str">
        <f t="shared" si="4"/>
        <v>2018334</v>
      </c>
      <c r="B314">
        <v>2018</v>
      </c>
      <c r="C314">
        <v>334</v>
      </c>
      <c r="D314" t="s">
        <v>61</v>
      </c>
      <c r="E314">
        <v>1</v>
      </c>
      <c r="F314" t="s">
        <v>5</v>
      </c>
      <c r="G314">
        <v>5.21</v>
      </c>
      <c r="H314">
        <v>5.21</v>
      </c>
      <c r="I314">
        <v>1</v>
      </c>
    </row>
    <row r="315" spans="1:9" x14ac:dyDescent="0.2">
      <c r="A315" t="str">
        <f t="shared" si="4"/>
        <v>2018337</v>
      </c>
      <c r="B315">
        <v>2018</v>
      </c>
      <c r="C315">
        <v>337</v>
      </c>
      <c r="D315" t="s">
        <v>62</v>
      </c>
      <c r="E315">
        <v>1</v>
      </c>
      <c r="F315" t="s">
        <v>5</v>
      </c>
      <c r="G315">
        <v>17.48</v>
      </c>
      <c r="H315">
        <v>16.3</v>
      </c>
      <c r="I315">
        <v>1</v>
      </c>
    </row>
    <row r="316" spans="1:9" x14ac:dyDescent="0.2">
      <c r="A316" t="str">
        <f t="shared" si="4"/>
        <v>2018338</v>
      </c>
      <c r="B316">
        <v>2018</v>
      </c>
      <c r="C316">
        <v>338</v>
      </c>
      <c r="D316" t="s">
        <v>63</v>
      </c>
      <c r="E316">
        <v>1</v>
      </c>
      <c r="F316" t="s">
        <v>5</v>
      </c>
      <c r="G316">
        <v>2.0299999999999998</v>
      </c>
      <c r="H316">
        <v>2.0299999999999998</v>
      </c>
      <c r="I316">
        <v>1</v>
      </c>
    </row>
    <row r="317" spans="1:9" x14ac:dyDescent="0.2">
      <c r="A317" t="str">
        <f t="shared" si="4"/>
        <v>2018339</v>
      </c>
      <c r="B317">
        <v>2018</v>
      </c>
      <c r="C317">
        <v>339</v>
      </c>
      <c r="D317" t="s">
        <v>64</v>
      </c>
      <c r="E317">
        <v>1</v>
      </c>
      <c r="F317" t="s">
        <v>5</v>
      </c>
      <c r="G317">
        <v>8.2899999999999991</v>
      </c>
      <c r="H317">
        <v>8.26</v>
      </c>
      <c r="I317">
        <v>1</v>
      </c>
    </row>
    <row r="318" spans="1:9" x14ac:dyDescent="0.2">
      <c r="A318" t="str">
        <f t="shared" si="4"/>
        <v>2018340</v>
      </c>
      <c r="B318">
        <v>2018</v>
      </c>
      <c r="C318">
        <v>340</v>
      </c>
      <c r="D318" t="s">
        <v>65</v>
      </c>
      <c r="E318">
        <v>1</v>
      </c>
      <c r="F318" t="s">
        <v>5</v>
      </c>
      <c r="G318">
        <v>14.97</v>
      </c>
      <c r="H318">
        <v>12.99</v>
      </c>
      <c r="I318">
        <v>1</v>
      </c>
    </row>
    <row r="319" spans="1:9" x14ac:dyDescent="0.2">
      <c r="A319" t="str">
        <f t="shared" si="4"/>
        <v>2018341</v>
      </c>
      <c r="B319">
        <v>2018</v>
      </c>
      <c r="C319">
        <v>341</v>
      </c>
      <c r="D319" t="s">
        <v>66</v>
      </c>
      <c r="E319">
        <v>1</v>
      </c>
      <c r="F319" t="s">
        <v>5</v>
      </c>
      <c r="G319">
        <v>15.75</v>
      </c>
      <c r="H319">
        <v>15.25</v>
      </c>
      <c r="I319">
        <v>1</v>
      </c>
    </row>
    <row r="320" spans="1:9" x14ac:dyDescent="0.2">
      <c r="A320" t="str">
        <f t="shared" si="4"/>
        <v>2018342</v>
      </c>
      <c r="B320">
        <v>2018</v>
      </c>
      <c r="C320">
        <v>342</v>
      </c>
      <c r="D320" t="s">
        <v>67</v>
      </c>
      <c r="E320">
        <v>1</v>
      </c>
      <c r="F320" t="s">
        <v>5</v>
      </c>
      <c r="G320">
        <v>29.23</v>
      </c>
      <c r="H320">
        <v>23.2</v>
      </c>
      <c r="I320">
        <v>1</v>
      </c>
    </row>
    <row r="321" spans="1:9" x14ac:dyDescent="0.2">
      <c r="A321" t="str">
        <f t="shared" si="4"/>
        <v>2018343</v>
      </c>
      <c r="B321">
        <v>2018</v>
      </c>
      <c r="C321">
        <v>343</v>
      </c>
      <c r="D321" t="s">
        <v>68</v>
      </c>
      <c r="E321">
        <v>1</v>
      </c>
      <c r="F321" t="s">
        <v>5</v>
      </c>
      <c r="G321">
        <v>27.38</v>
      </c>
      <c r="H321">
        <v>26.72</v>
      </c>
      <c r="I321">
        <v>1</v>
      </c>
    </row>
    <row r="322" spans="1:9" x14ac:dyDescent="0.2">
      <c r="A322" t="str">
        <f t="shared" si="4"/>
        <v>2018344</v>
      </c>
      <c r="B322">
        <v>2018</v>
      </c>
      <c r="C322">
        <v>344</v>
      </c>
      <c r="D322" t="s">
        <v>69</v>
      </c>
      <c r="E322">
        <v>1</v>
      </c>
      <c r="F322" t="s">
        <v>5</v>
      </c>
      <c r="G322">
        <v>5.2</v>
      </c>
      <c r="H322">
        <v>4.92</v>
      </c>
      <c r="I322">
        <v>1</v>
      </c>
    </row>
    <row r="323" spans="1:9" x14ac:dyDescent="0.2">
      <c r="A323" t="str">
        <f t="shared" ref="A323:A386" si="5">B323&amp;C323</f>
        <v>2018345</v>
      </c>
      <c r="B323">
        <v>2018</v>
      </c>
      <c r="C323">
        <v>345</v>
      </c>
      <c r="D323" t="s">
        <v>70</v>
      </c>
      <c r="E323">
        <v>1</v>
      </c>
      <c r="F323" t="s">
        <v>5</v>
      </c>
      <c r="G323">
        <v>8.24</v>
      </c>
      <c r="H323">
        <v>7.71</v>
      </c>
      <c r="I323">
        <v>1</v>
      </c>
    </row>
    <row r="324" spans="1:9" x14ac:dyDescent="0.2">
      <c r="A324" t="str">
        <f t="shared" si="5"/>
        <v>2018346</v>
      </c>
      <c r="B324">
        <v>2018</v>
      </c>
      <c r="C324">
        <v>346</v>
      </c>
      <c r="D324" t="s">
        <v>71</v>
      </c>
      <c r="E324">
        <v>1</v>
      </c>
      <c r="F324" t="s">
        <v>5</v>
      </c>
      <c r="G324">
        <v>6.3</v>
      </c>
      <c r="H324">
        <v>6.3</v>
      </c>
      <c r="I324">
        <v>1</v>
      </c>
    </row>
    <row r="325" spans="1:9" x14ac:dyDescent="0.2">
      <c r="A325" t="str">
        <f t="shared" si="5"/>
        <v>2018347</v>
      </c>
      <c r="B325">
        <v>2018</v>
      </c>
      <c r="C325">
        <v>347</v>
      </c>
      <c r="D325" t="s">
        <v>72</v>
      </c>
      <c r="E325">
        <v>1</v>
      </c>
      <c r="F325" t="s">
        <v>5</v>
      </c>
      <c r="G325">
        <v>28.74</v>
      </c>
      <c r="H325">
        <v>26.87</v>
      </c>
      <c r="I325">
        <v>1</v>
      </c>
    </row>
    <row r="326" spans="1:9" x14ac:dyDescent="0.2">
      <c r="A326" t="str">
        <f t="shared" si="5"/>
        <v>2018348</v>
      </c>
      <c r="B326">
        <v>2018</v>
      </c>
      <c r="C326">
        <v>348</v>
      </c>
      <c r="D326" t="s">
        <v>73</v>
      </c>
      <c r="E326">
        <v>1</v>
      </c>
      <c r="F326" t="s">
        <v>5</v>
      </c>
      <c r="G326">
        <v>1.7</v>
      </c>
      <c r="H326">
        <v>0.75</v>
      </c>
      <c r="I326">
        <v>1</v>
      </c>
    </row>
    <row r="327" spans="1:9" x14ac:dyDescent="0.2">
      <c r="A327" t="str">
        <f t="shared" si="5"/>
        <v>2018350</v>
      </c>
      <c r="B327">
        <v>2018</v>
      </c>
      <c r="C327">
        <v>350</v>
      </c>
      <c r="D327" t="s">
        <v>74</v>
      </c>
      <c r="E327">
        <v>1</v>
      </c>
      <c r="F327" t="s">
        <v>5</v>
      </c>
      <c r="G327">
        <v>2.2999999999999998</v>
      </c>
      <c r="H327">
        <v>2.2999999999999998</v>
      </c>
      <c r="I327">
        <v>1</v>
      </c>
    </row>
    <row r="328" spans="1:9" x14ac:dyDescent="0.2">
      <c r="A328" t="str">
        <f t="shared" si="5"/>
        <v>2018352</v>
      </c>
      <c r="B328">
        <v>2018</v>
      </c>
      <c r="C328">
        <v>352</v>
      </c>
      <c r="D328" t="s">
        <v>75</v>
      </c>
      <c r="E328">
        <v>1</v>
      </c>
      <c r="F328" t="s">
        <v>5</v>
      </c>
      <c r="G328">
        <v>1.83</v>
      </c>
      <c r="H328">
        <v>1.83</v>
      </c>
      <c r="I328">
        <v>1</v>
      </c>
    </row>
    <row r="329" spans="1:9" x14ac:dyDescent="0.2">
      <c r="A329" t="str">
        <f t="shared" si="5"/>
        <v>2018353</v>
      </c>
      <c r="B329">
        <v>2018</v>
      </c>
      <c r="C329">
        <v>353</v>
      </c>
      <c r="D329" t="s">
        <v>76</v>
      </c>
      <c r="E329">
        <v>1</v>
      </c>
      <c r="F329" t="s">
        <v>5</v>
      </c>
      <c r="G329">
        <v>12.49</v>
      </c>
      <c r="H329">
        <v>11.09</v>
      </c>
      <c r="I329">
        <v>1</v>
      </c>
    </row>
    <row r="330" spans="1:9" x14ac:dyDescent="0.2">
      <c r="A330" t="str">
        <f t="shared" si="5"/>
        <v>2018354</v>
      </c>
      <c r="B330">
        <v>2018</v>
      </c>
      <c r="C330">
        <v>354</v>
      </c>
      <c r="D330" t="s">
        <v>77</v>
      </c>
      <c r="E330">
        <v>1</v>
      </c>
      <c r="F330" t="s">
        <v>5</v>
      </c>
      <c r="G330">
        <v>6.78</v>
      </c>
      <c r="H330">
        <v>6.78</v>
      </c>
      <c r="I330">
        <v>1</v>
      </c>
    </row>
    <row r="331" spans="1:9" x14ac:dyDescent="0.2">
      <c r="A331" t="str">
        <f t="shared" si="5"/>
        <v>2018355</v>
      </c>
      <c r="B331">
        <v>2018</v>
      </c>
      <c r="C331">
        <v>355</v>
      </c>
      <c r="D331" t="s">
        <v>78</v>
      </c>
      <c r="E331">
        <v>1</v>
      </c>
      <c r="F331" t="s">
        <v>5</v>
      </c>
      <c r="G331">
        <v>5.24</v>
      </c>
      <c r="H331">
        <v>4.49</v>
      </c>
      <c r="I331">
        <v>1</v>
      </c>
    </row>
    <row r="332" spans="1:9" x14ac:dyDescent="0.2">
      <c r="A332" t="str">
        <f t="shared" si="5"/>
        <v>2018356</v>
      </c>
      <c r="B332">
        <v>2018</v>
      </c>
      <c r="C332">
        <v>356</v>
      </c>
      <c r="D332" t="s">
        <v>79</v>
      </c>
      <c r="E332">
        <v>1</v>
      </c>
      <c r="F332" t="s">
        <v>5</v>
      </c>
      <c r="G332">
        <v>1.5</v>
      </c>
      <c r="H332">
        <v>1.5</v>
      </c>
      <c r="I332">
        <v>1</v>
      </c>
    </row>
    <row r="333" spans="1:9" x14ac:dyDescent="0.2">
      <c r="A333" t="str">
        <f t="shared" si="5"/>
        <v>2018357</v>
      </c>
      <c r="B333">
        <v>2018</v>
      </c>
      <c r="C333">
        <v>357</v>
      </c>
      <c r="D333" t="s">
        <v>80</v>
      </c>
      <c r="E333">
        <v>1</v>
      </c>
      <c r="F333" t="s">
        <v>5</v>
      </c>
      <c r="G333">
        <v>2.2799999999999998</v>
      </c>
      <c r="H333">
        <v>1.95</v>
      </c>
      <c r="I333">
        <v>1</v>
      </c>
    </row>
    <row r="334" spans="1:9" x14ac:dyDescent="0.2">
      <c r="A334" t="str">
        <f t="shared" si="5"/>
        <v>2018358</v>
      </c>
      <c r="B334">
        <v>2018</v>
      </c>
      <c r="C334">
        <v>358</v>
      </c>
      <c r="D334" t="s">
        <v>81</v>
      </c>
      <c r="E334">
        <v>1</v>
      </c>
      <c r="F334" t="s">
        <v>5</v>
      </c>
      <c r="G334">
        <v>1.5</v>
      </c>
      <c r="I334">
        <v>1</v>
      </c>
    </row>
    <row r="335" spans="1:9" x14ac:dyDescent="0.2">
      <c r="A335" t="str">
        <f t="shared" si="5"/>
        <v>2018359</v>
      </c>
      <c r="B335">
        <v>2018</v>
      </c>
      <c r="C335">
        <v>359</v>
      </c>
      <c r="D335" t="s">
        <v>82</v>
      </c>
      <c r="E335">
        <v>1</v>
      </c>
      <c r="F335" t="s">
        <v>5</v>
      </c>
      <c r="G335">
        <v>23.02</v>
      </c>
      <c r="H335">
        <v>21.37</v>
      </c>
      <c r="I335">
        <v>1</v>
      </c>
    </row>
    <row r="336" spans="1:9" x14ac:dyDescent="0.2">
      <c r="A336" t="str">
        <f t="shared" si="5"/>
        <v>2018361</v>
      </c>
      <c r="B336">
        <v>2018</v>
      </c>
      <c r="C336">
        <v>361</v>
      </c>
      <c r="D336" t="s">
        <v>83</v>
      </c>
      <c r="E336">
        <v>1</v>
      </c>
      <c r="F336" t="s">
        <v>5</v>
      </c>
      <c r="G336">
        <v>2.78</v>
      </c>
      <c r="H336">
        <v>2.68</v>
      </c>
      <c r="I336">
        <v>1</v>
      </c>
    </row>
    <row r="337" spans="1:9" x14ac:dyDescent="0.2">
      <c r="A337" t="str">
        <f t="shared" si="5"/>
        <v>2018362</v>
      </c>
      <c r="B337">
        <v>2018</v>
      </c>
      <c r="C337">
        <v>362</v>
      </c>
      <c r="D337" t="s">
        <v>84</v>
      </c>
      <c r="E337">
        <v>1</v>
      </c>
      <c r="F337" t="s">
        <v>5</v>
      </c>
      <c r="G337">
        <v>2.19</v>
      </c>
      <c r="H337">
        <v>2.19</v>
      </c>
      <c r="I337">
        <v>1</v>
      </c>
    </row>
    <row r="338" spans="1:9" x14ac:dyDescent="0.2">
      <c r="A338" t="str">
        <f t="shared" si="5"/>
        <v>2018363</v>
      </c>
      <c r="B338">
        <v>2018</v>
      </c>
      <c r="C338">
        <v>363</v>
      </c>
      <c r="D338" t="s">
        <v>85</v>
      </c>
      <c r="E338">
        <v>1</v>
      </c>
      <c r="F338" t="s">
        <v>5</v>
      </c>
      <c r="G338">
        <v>8.26</v>
      </c>
      <c r="H338">
        <v>7.6</v>
      </c>
      <c r="I338">
        <v>1</v>
      </c>
    </row>
    <row r="339" spans="1:9" x14ac:dyDescent="0.2">
      <c r="A339" t="str">
        <f t="shared" si="5"/>
        <v>2018364</v>
      </c>
      <c r="B339">
        <v>2018</v>
      </c>
      <c r="C339">
        <v>364</v>
      </c>
      <c r="D339" t="s">
        <v>86</v>
      </c>
      <c r="E339">
        <v>1</v>
      </c>
      <c r="F339" t="s">
        <v>5</v>
      </c>
      <c r="G339">
        <v>1</v>
      </c>
      <c r="I339">
        <v>1</v>
      </c>
    </row>
    <row r="340" spans="1:9" x14ac:dyDescent="0.2">
      <c r="A340" t="str">
        <f t="shared" si="5"/>
        <v>2018365</v>
      </c>
      <c r="B340">
        <v>2018</v>
      </c>
      <c r="C340">
        <v>365</v>
      </c>
      <c r="D340" t="s">
        <v>87</v>
      </c>
      <c r="E340">
        <v>1</v>
      </c>
      <c r="F340" t="s">
        <v>5</v>
      </c>
      <c r="G340">
        <v>10.44</v>
      </c>
      <c r="H340">
        <v>9.94</v>
      </c>
      <c r="I340">
        <v>1</v>
      </c>
    </row>
    <row r="341" spans="1:9" x14ac:dyDescent="0.2">
      <c r="A341" t="str">
        <f t="shared" si="5"/>
        <v>2018366</v>
      </c>
      <c r="B341">
        <v>2018</v>
      </c>
      <c r="C341">
        <v>366</v>
      </c>
      <c r="D341" t="s">
        <v>88</v>
      </c>
      <c r="E341">
        <v>1</v>
      </c>
      <c r="F341" t="s">
        <v>5</v>
      </c>
      <c r="G341">
        <v>20.58</v>
      </c>
      <c r="H341">
        <v>19.43</v>
      </c>
      <c r="I341">
        <v>1</v>
      </c>
    </row>
    <row r="342" spans="1:9" x14ac:dyDescent="0.2">
      <c r="A342" t="str">
        <f t="shared" si="5"/>
        <v>2018368</v>
      </c>
      <c r="B342">
        <v>2018</v>
      </c>
      <c r="C342">
        <v>368</v>
      </c>
      <c r="D342" t="s">
        <v>89</v>
      </c>
      <c r="E342">
        <v>1</v>
      </c>
      <c r="F342" t="s">
        <v>5</v>
      </c>
      <c r="G342">
        <v>10.88</v>
      </c>
      <c r="H342">
        <v>10.38</v>
      </c>
      <c r="I342">
        <v>1</v>
      </c>
    </row>
    <row r="343" spans="1:9" x14ac:dyDescent="0.2">
      <c r="A343" t="str">
        <f t="shared" si="5"/>
        <v>2018369</v>
      </c>
      <c r="B343">
        <v>2018</v>
      </c>
      <c r="C343">
        <v>369</v>
      </c>
      <c r="D343" t="s">
        <v>90</v>
      </c>
      <c r="E343">
        <v>1</v>
      </c>
      <c r="F343" t="s">
        <v>5</v>
      </c>
      <c r="G343">
        <v>2.7</v>
      </c>
      <c r="H343">
        <v>2.7</v>
      </c>
      <c r="I343">
        <v>1</v>
      </c>
    </row>
    <row r="344" spans="1:9" x14ac:dyDescent="0.2">
      <c r="A344" t="str">
        <f t="shared" si="5"/>
        <v>2018370</v>
      </c>
      <c r="B344">
        <v>2018</v>
      </c>
      <c r="C344">
        <v>370</v>
      </c>
      <c r="D344" t="s">
        <v>91</v>
      </c>
      <c r="E344">
        <v>1</v>
      </c>
      <c r="F344" t="s">
        <v>5</v>
      </c>
      <c r="G344">
        <v>4.72</v>
      </c>
      <c r="H344">
        <v>3.49</v>
      </c>
      <c r="I344">
        <v>1</v>
      </c>
    </row>
    <row r="345" spans="1:9" x14ac:dyDescent="0.2">
      <c r="A345" t="str">
        <f t="shared" si="5"/>
        <v>2018371</v>
      </c>
      <c r="B345">
        <v>2018</v>
      </c>
      <c r="C345">
        <v>371</v>
      </c>
      <c r="D345" t="s">
        <v>92</v>
      </c>
      <c r="E345">
        <v>1</v>
      </c>
      <c r="F345" t="s">
        <v>5</v>
      </c>
      <c r="G345">
        <v>9.69</v>
      </c>
      <c r="H345">
        <v>8.19</v>
      </c>
      <c r="I345">
        <v>1</v>
      </c>
    </row>
    <row r="346" spans="1:9" x14ac:dyDescent="0.2">
      <c r="A346" t="str">
        <f t="shared" si="5"/>
        <v>2018373</v>
      </c>
      <c r="B346">
        <v>2018</v>
      </c>
      <c r="C346">
        <v>373</v>
      </c>
      <c r="D346" t="s">
        <v>93</v>
      </c>
      <c r="E346">
        <v>1</v>
      </c>
      <c r="F346" t="s">
        <v>5</v>
      </c>
      <c r="G346">
        <v>4.72</v>
      </c>
      <c r="H346">
        <v>4.12</v>
      </c>
      <c r="I346">
        <v>1</v>
      </c>
    </row>
    <row r="347" spans="1:9" x14ac:dyDescent="0.2">
      <c r="A347" t="str">
        <f t="shared" si="5"/>
        <v>2018374</v>
      </c>
      <c r="B347">
        <v>2018</v>
      </c>
      <c r="C347">
        <v>374</v>
      </c>
      <c r="D347" t="s">
        <v>94</v>
      </c>
      <c r="E347">
        <v>1</v>
      </c>
      <c r="F347" t="s">
        <v>5</v>
      </c>
      <c r="G347">
        <v>17.350000000000001</v>
      </c>
      <c r="H347">
        <v>16.100000000000001</v>
      </c>
      <c r="I347">
        <v>1</v>
      </c>
    </row>
    <row r="348" spans="1:9" x14ac:dyDescent="0.2">
      <c r="A348" t="str">
        <f t="shared" si="5"/>
        <v>2018375</v>
      </c>
      <c r="B348">
        <v>2018</v>
      </c>
      <c r="C348">
        <v>375</v>
      </c>
      <c r="D348" t="s">
        <v>95</v>
      </c>
      <c r="E348">
        <v>1</v>
      </c>
      <c r="F348" t="s">
        <v>5</v>
      </c>
      <c r="G348">
        <v>8.26</v>
      </c>
      <c r="H348">
        <v>7.45</v>
      </c>
      <c r="I348">
        <v>1</v>
      </c>
    </row>
    <row r="349" spans="1:9" x14ac:dyDescent="0.2">
      <c r="A349" t="str">
        <f t="shared" si="5"/>
        <v>2018377</v>
      </c>
      <c r="B349">
        <v>2018</v>
      </c>
      <c r="C349">
        <v>377</v>
      </c>
      <c r="D349" t="s">
        <v>96</v>
      </c>
      <c r="E349">
        <v>1</v>
      </c>
      <c r="F349" t="s">
        <v>5</v>
      </c>
      <c r="G349">
        <v>19.98</v>
      </c>
      <c r="H349">
        <v>19.93</v>
      </c>
      <c r="I349">
        <v>1</v>
      </c>
    </row>
    <row r="350" spans="1:9" x14ac:dyDescent="0.2">
      <c r="A350" t="str">
        <f t="shared" si="5"/>
        <v>2018378</v>
      </c>
      <c r="B350">
        <v>2018</v>
      </c>
      <c r="C350">
        <v>378</v>
      </c>
      <c r="D350" t="s">
        <v>97</v>
      </c>
      <c r="E350">
        <v>1</v>
      </c>
      <c r="F350" t="s">
        <v>5</v>
      </c>
      <c r="G350">
        <v>2.13</v>
      </c>
      <c r="H350">
        <v>2.13</v>
      </c>
      <c r="I350">
        <v>1</v>
      </c>
    </row>
    <row r="351" spans="1:9" x14ac:dyDescent="0.2">
      <c r="A351" t="str">
        <f t="shared" si="5"/>
        <v>2018379</v>
      </c>
      <c r="B351">
        <v>2018</v>
      </c>
      <c r="C351">
        <v>379</v>
      </c>
      <c r="D351" t="s">
        <v>98</v>
      </c>
      <c r="E351">
        <v>1</v>
      </c>
      <c r="F351" t="s">
        <v>5</v>
      </c>
      <c r="G351">
        <v>5.68</v>
      </c>
      <c r="H351">
        <v>5.68</v>
      </c>
      <c r="I351">
        <v>1</v>
      </c>
    </row>
    <row r="352" spans="1:9" x14ac:dyDescent="0.2">
      <c r="A352" t="str">
        <f t="shared" si="5"/>
        <v>2018421</v>
      </c>
      <c r="B352">
        <v>2018</v>
      </c>
      <c r="C352">
        <v>421</v>
      </c>
      <c r="D352" t="s">
        <v>100</v>
      </c>
      <c r="E352">
        <v>1</v>
      </c>
      <c r="F352" t="s">
        <v>5</v>
      </c>
      <c r="G352">
        <v>22.96</v>
      </c>
      <c r="H352">
        <v>17.3</v>
      </c>
      <c r="I352">
        <v>1</v>
      </c>
    </row>
    <row r="353" spans="1:9" x14ac:dyDescent="0.2">
      <c r="A353" t="str">
        <f t="shared" si="5"/>
        <v>2018422</v>
      </c>
      <c r="B353">
        <v>2018</v>
      </c>
      <c r="C353">
        <v>422</v>
      </c>
      <c r="D353" t="s">
        <v>101</v>
      </c>
      <c r="E353">
        <v>1</v>
      </c>
      <c r="F353" t="s">
        <v>5</v>
      </c>
      <c r="G353">
        <v>17.62</v>
      </c>
      <c r="H353">
        <v>15.1</v>
      </c>
      <c r="I353">
        <v>1</v>
      </c>
    </row>
    <row r="354" spans="1:9" x14ac:dyDescent="0.2">
      <c r="A354" t="str">
        <f t="shared" si="5"/>
        <v>2018423</v>
      </c>
      <c r="B354">
        <v>2018</v>
      </c>
      <c r="C354">
        <v>423</v>
      </c>
      <c r="D354" t="s">
        <v>102</v>
      </c>
      <c r="E354">
        <v>1</v>
      </c>
      <c r="F354" t="s">
        <v>5</v>
      </c>
      <c r="G354">
        <v>3.14</v>
      </c>
      <c r="H354">
        <v>2.79</v>
      </c>
      <c r="I354">
        <v>1</v>
      </c>
    </row>
    <row r="355" spans="1:9" x14ac:dyDescent="0.2">
      <c r="A355" t="str">
        <f t="shared" si="5"/>
        <v>2018424</v>
      </c>
      <c r="B355">
        <v>2018</v>
      </c>
      <c r="C355">
        <v>424</v>
      </c>
      <c r="D355" t="s">
        <v>103</v>
      </c>
      <c r="E355">
        <v>1</v>
      </c>
      <c r="F355" t="s">
        <v>5</v>
      </c>
      <c r="G355">
        <v>14.09</v>
      </c>
      <c r="H355">
        <v>12.44</v>
      </c>
      <c r="I355">
        <v>1</v>
      </c>
    </row>
    <row r="356" spans="1:9" x14ac:dyDescent="0.2">
      <c r="A356" t="str">
        <f t="shared" si="5"/>
        <v>2018425</v>
      </c>
      <c r="B356">
        <v>2018</v>
      </c>
      <c r="C356">
        <v>425</v>
      </c>
      <c r="D356" t="s">
        <v>104</v>
      </c>
      <c r="E356">
        <v>1</v>
      </c>
      <c r="F356" t="s">
        <v>5</v>
      </c>
      <c r="G356">
        <v>13.23</v>
      </c>
      <c r="H356">
        <v>12.42</v>
      </c>
      <c r="I356">
        <v>1</v>
      </c>
    </row>
    <row r="357" spans="1:9" x14ac:dyDescent="0.2">
      <c r="A357" t="str">
        <f t="shared" si="5"/>
        <v>2018426</v>
      </c>
      <c r="B357">
        <v>2018</v>
      </c>
      <c r="C357">
        <v>426</v>
      </c>
      <c r="D357" t="s">
        <v>105</v>
      </c>
      <c r="E357">
        <v>1</v>
      </c>
      <c r="F357" t="s">
        <v>5</v>
      </c>
      <c r="G357">
        <v>4.4000000000000004</v>
      </c>
      <c r="H357">
        <v>3.65</v>
      </c>
      <c r="I357">
        <v>1</v>
      </c>
    </row>
    <row r="358" spans="1:9" x14ac:dyDescent="0.2">
      <c r="A358" t="str">
        <f t="shared" si="5"/>
        <v>2018420</v>
      </c>
      <c r="B358">
        <v>2018</v>
      </c>
      <c r="C358">
        <v>420</v>
      </c>
      <c r="D358" t="s">
        <v>99</v>
      </c>
      <c r="E358">
        <v>1</v>
      </c>
      <c r="F358" t="s">
        <v>5</v>
      </c>
      <c r="G358">
        <v>7.05</v>
      </c>
      <c r="H358">
        <v>4.5199999999999996</v>
      </c>
      <c r="I358">
        <v>1</v>
      </c>
    </row>
    <row r="359" spans="1:9" x14ac:dyDescent="0.2">
      <c r="A359" t="str">
        <f t="shared" si="5"/>
        <v>2018500</v>
      </c>
      <c r="B359">
        <v>2018</v>
      </c>
      <c r="C359">
        <v>500</v>
      </c>
      <c r="D359" t="s">
        <v>106</v>
      </c>
      <c r="E359">
        <v>1</v>
      </c>
      <c r="F359" t="s">
        <v>5</v>
      </c>
      <c r="G359">
        <v>55.73</v>
      </c>
      <c r="H359">
        <v>54.98</v>
      </c>
      <c r="I359">
        <v>1</v>
      </c>
    </row>
    <row r="360" spans="1:9" x14ac:dyDescent="0.2">
      <c r="A360" t="str">
        <f t="shared" si="5"/>
        <v>2018501</v>
      </c>
      <c r="B360">
        <v>2018</v>
      </c>
      <c r="C360">
        <v>501</v>
      </c>
      <c r="D360" t="s">
        <v>107</v>
      </c>
      <c r="E360">
        <v>1</v>
      </c>
      <c r="F360" t="s">
        <v>5</v>
      </c>
      <c r="G360">
        <v>174.21</v>
      </c>
      <c r="H360">
        <v>162.63999999999999</v>
      </c>
      <c r="I360">
        <v>1</v>
      </c>
    </row>
    <row r="361" spans="1:9" x14ac:dyDescent="0.2">
      <c r="A361" t="str">
        <f t="shared" si="5"/>
        <v>2018502</v>
      </c>
      <c r="B361">
        <v>2018</v>
      </c>
      <c r="C361">
        <v>502</v>
      </c>
      <c r="D361" t="s">
        <v>108</v>
      </c>
      <c r="E361">
        <v>1</v>
      </c>
      <c r="F361" t="s">
        <v>5</v>
      </c>
      <c r="G361">
        <v>35.47</v>
      </c>
      <c r="H361">
        <v>33.369999999999997</v>
      </c>
      <c r="I361">
        <v>1</v>
      </c>
    </row>
    <row r="362" spans="1:9" x14ac:dyDescent="0.2">
      <c r="A362" t="str">
        <f t="shared" si="5"/>
        <v>2018503</v>
      </c>
      <c r="B362">
        <v>2018</v>
      </c>
      <c r="C362">
        <v>503</v>
      </c>
      <c r="D362" t="s">
        <v>109</v>
      </c>
      <c r="E362">
        <v>1</v>
      </c>
      <c r="F362" t="s">
        <v>5</v>
      </c>
      <c r="G362">
        <v>27.53</v>
      </c>
      <c r="H362">
        <v>21.76</v>
      </c>
      <c r="I362">
        <v>1</v>
      </c>
    </row>
    <row r="363" spans="1:9" x14ac:dyDescent="0.2">
      <c r="A363" t="str">
        <f t="shared" si="5"/>
        <v>2018504</v>
      </c>
      <c r="B363">
        <v>2018</v>
      </c>
      <c r="C363">
        <v>504</v>
      </c>
      <c r="D363" t="s">
        <v>110</v>
      </c>
      <c r="E363">
        <v>1</v>
      </c>
      <c r="F363" t="s">
        <v>5</v>
      </c>
      <c r="G363">
        <v>39.97</v>
      </c>
      <c r="H363">
        <v>39.22</v>
      </c>
      <c r="I363">
        <v>1</v>
      </c>
    </row>
    <row r="364" spans="1:9" x14ac:dyDescent="0.2">
      <c r="A364" t="str">
        <f t="shared" si="5"/>
        <v>2018505</v>
      </c>
      <c r="B364">
        <v>2018</v>
      </c>
      <c r="C364">
        <v>505</v>
      </c>
      <c r="D364" t="s">
        <v>111</v>
      </c>
      <c r="E364">
        <v>1</v>
      </c>
      <c r="F364" t="s">
        <v>5</v>
      </c>
      <c r="G364">
        <v>27.96</v>
      </c>
      <c r="H364">
        <v>24.05</v>
      </c>
      <c r="I364">
        <v>1</v>
      </c>
    </row>
    <row r="365" spans="1:9" x14ac:dyDescent="0.2">
      <c r="A365" t="str">
        <f t="shared" si="5"/>
        <v>2018506</v>
      </c>
      <c r="B365">
        <v>2018</v>
      </c>
      <c r="C365">
        <v>506</v>
      </c>
      <c r="D365" t="s">
        <v>112</v>
      </c>
      <c r="E365">
        <v>1</v>
      </c>
      <c r="F365" t="s">
        <v>5</v>
      </c>
      <c r="G365">
        <v>34.909999999999997</v>
      </c>
      <c r="H365">
        <v>32.78</v>
      </c>
      <c r="I365">
        <v>1</v>
      </c>
    </row>
    <row r="366" spans="1:9" x14ac:dyDescent="0.2">
      <c r="A366" t="str">
        <f t="shared" si="5"/>
        <v>2018507</v>
      </c>
      <c r="B366">
        <v>2018</v>
      </c>
      <c r="C366">
        <v>507</v>
      </c>
      <c r="D366" t="s">
        <v>113</v>
      </c>
      <c r="E366">
        <v>1</v>
      </c>
      <c r="F366" t="s">
        <v>5</v>
      </c>
      <c r="G366">
        <v>31.61</v>
      </c>
      <c r="H366">
        <v>30.81</v>
      </c>
      <c r="I366">
        <v>1</v>
      </c>
    </row>
    <row r="367" spans="1:9" x14ac:dyDescent="0.2">
      <c r="A367" t="str">
        <f t="shared" si="5"/>
        <v>2018520</v>
      </c>
      <c r="B367">
        <v>2018</v>
      </c>
      <c r="C367">
        <v>520</v>
      </c>
      <c r="D367" t="s">
        <v>114</v>
      </c>
      <c r="E367">
        <v>1</v>
      </c>
      <c r="F367" t="s">
        <v>5</v>
      </c>
      <c r="G367">
        <v>21.18</v>
      </c>
      <c r="H367">
        <v>19.13</v>
      </c>
      <c r="I367">
        <v>1</v>
      </c>
    </row>
    <row r="368" spans="1:9" x14ac:dyDescent="0.2">
      <c r="A368" t="str">
        <f t="shared" si="5"/>
        <v>2018521</v>
      </c>
      <c r="B368">
        <v>2018</v>
      </c>
      <c r="C368">
        <v>521</v>
      </c>
      <c r="D368" t="s">
        <v>115</v>
      </c>
      <c r="E368">
        <v>1</v>
      </c>
      <c r="F368" t="s">
        <v>5</v>
      </c>
      <c r="G368">
        <v>19.89</v>
      </c>
      <c r="H368">
        <v>16.100000000000001</v>
      </c>
      <c r="I368">
        <v>1</v>
      </c>
    </row>
    <row r="369" spans="1:9" x14ac:dyDescent="0.2">
      <c r="A369" t="str">
        <f t="shared" si="5"/>
        <v>2018522</v>
      </c>
      <c r="B369">
        <v>2018</v>
      </c>
      <c r="C369">
        <v>522</v>
      </c>
      <c r="D369" t="s">
        <v>116</v>
      </c>
      <c r="E369">
        <v>1</v>
      </c>
      <c r="F369" t="s">
        <v>5</v>
      </c>
      <c r="G369">
        <v>5.23</v>
      </c>
      <c r="H369">
        <v>4.2699999999999996</v>
      </c>
      <c r="I369">
        <v>1</v>
      </c>
    </row>
    <row r="370" spans="1:9" x14ac:dyDescent="0.2">
      <c r="A370" t="str">
        <f t="shared" si="5"/>
        <v>2018524</v>
      </c>
      <c r="B370">
        <v>2018</v>
      </c>
      <c r="C370">
        <v>524</v>
      </c>
      <c r="D370" t="s">
        <v>117</v>
      </c>
      <c r="E370">
        <v>1</v>
      </c>
      <c r="F370" t="s">
        <v>5</v>
      </c>
      <c r="G370">
        <v>8.32</v>
      </c>
      <c r="H370">
        <v>8.32</v>
      </c>
      <c r="I370">
        <v>1</v>
      </c>
    </row>
    <row r="371" spans="1:9" x14ac:dyDescent="0.2">
      <c r="A371" t="str">
        <f t="shared" si="5"/>
        <v>2018525</v>
      </c>
      <c r="B371">
        <v>2018</v>
      </c>
      <c r="C371">
        <v>525</v>
      </c>
      <c r="D371" t="s">
        <v>118</v>
      </c>
      <c r="E371">
        <v>1</v>
      </c>
      <c r="F371" t="s">
        <v>5</v>
      </c>
      <c r="G371">
        <v>12</v>
      </c>
      <c r="H371">
        <v>7.06</v>
      </c>
      <c r="I371">
        <v>1</v>
      </c>
    </row>
    <row r="372" spans="1:9" x14ac:dyDescent="0.2">
      <c r="A372" t="str">
        <f t="shared" si="5"/>
        <v>2018526</v>
      </c>
      <c r="B372">
        <v>2018</v>
      </c>
      <c r="C372">
        <v>526</v>
      </c>
      <c r="D372" t="s">
        <v>119</v>
      </c>
      <c r="E372">
        <v>1</v>
      </c>
      <c r="F372" t="s">
        <v>5</v>
      </c>
      <c r="G372">
        <v>26.41</v>
      </c>
      <c r="H372">
        <v>24.41</v>
      </c>
      <c r="I372">
        <v>1</v>
      </c>
    </row>
    <row r="373" spans="1:9" x14ac:dyDescent="0.2">
      <c r="A373" t="str">
        <f t="shared" si="5"/>
        <v>2018527</v>
      </c>
      <c r="B373">
        <v>2018</v>
      </c>
      <c r="C373">
        <v>527</v>
      </c>
      <c r="D373" t="s">
        <v>120</v>
      </c>
      <c r="E373">
        <v>1</v>
      </c>
      <c r="F373" t="s">
        <v>5</v>
      </c>
      <c r="G373">
        <v>3.02</v>
      </c>
      <c r="H373">
        <v>1.5</v>
      </c>
      <c r="I373">
        <v>1</v>
      </c>
    </row>
    <row r="374" spans="1:9" x14ac:dyDescent="0.2">
      <c r="A374" t="str">
        <f t="shared" si="5"/>
        <v>2018528</v>
      </c>
      <c r="B374">
        <v>2018</v>
      </c>
      <c r="C374">
        <v>528</v>
      </c>
      <c r="D374" t="s">
        <v>121</v>
      </c>
      <c r="E374">
        <v>1</v>
      </c>
      <c r="F374" t="s">
        <v>5</v>
      </c>
      <c r="G374">
        <v>1.5</v>
      </c>
      <c r="H374">
        <v>1.5</v>
      </c>
      <c r="I374">
        <v>1</v>
      </c>
    </row>
    <row r="375" spans="1:9" x14ac:dyDescent="0.2">
      <c r="A375" t="str">
        <f t="shared" si="5"/>
        <v>2018529</v>
      </c>
      <c r="B375">
        <v>2018</v>
      </c>
      <c r="C375">
        <v>529</v>
      </c>
      <c r="D375" t="s">
        <v>122</v>
      </c>
      <c r="E375">
        <v>1</v>
      </c>
      <c r="F375" t="s">
        <v>5</v>
      </c>
      <c r="G375">
        <v>12.74</v>
      </c>
      <c r="H375">
        <v>12.24</v>
      </c>
      <c r="I375">
        <v>1</v>
      </c>
    </row>
    <row r="376" spans="1:9" x14ac:dyDescent="0.2">
      <c r="A376" t="str">
        <f t="shared" si="5"/>
        <v>2018532</v>
      </c>
      <c r="B376">
        <v>2018</v>
      </c>
      <c r="C376">
        <v>532</v>
      </c>
      <c r="D376" t="s">
        <v>123</v>
      </c>
      <c r="E376">
        <v>1</v>
      </c>
      <c r="F376" t="s">
        <v>5</v>
      </c>
      <c r="G376">
        <v>1.5</v>
      </c>
      <c r="H376">
        <v>1.5</v>
      </c>
      <c r="I376">
        <v>1</v>
      </c>
    </row>
    <row r="377" spans="1:9" x14ac:dyDescent="0.2">
      <c r="A377" t="str">
        <f t="shared" si="5"/>
        <v>2018533</v>
      </c>
      <c r="B377">
        <v>2018</v>
      </c>
      <c r="C377">
        <v>533</v>
      </c>
      <c r="D377" t="s">
        <v>124</v>
      </c>
      <c r="E377">
        <v>1</v>
      </c>
      <c r="F377" t="s">
        <v>5</v>
      </c>
      <c r="G377">
        <v>29.53</v>
      </c>
      <c r="H377">
        <v>21.82</v>
      </c>
      <c r="I377">
        <v>1</v>
      </c>
    </row>
    <row r="378" spans="1:9" x14ac:dyDescent="0.2">
      <c r="A378" t="str">
        <f t="shared" si="5"/>
        <v>2018535</v>
      </c>
      <c r="B378">
        <v>2018</v>
      </c>
      <c r="C378">
        <v>535</v>
      </c>
      <c r="D378" t="s">
        <v>125</v>
      </c>
      <c r="E378">
        <v>1</v>
      </c>
      <c r="F378" t="s">
        <v>5</v>
      </c>
      <c r="G378">
        <v>42.41</v>
      </c>
      <c r="H378">
        <v>32.83</v>
      </c>
      <c r="I378">
        <v>1</v>
      </c>
    </row>
    <row r="379" spans="1:9" x14ac:dyDescent="0.2">
      <c r="A379" t="str">
        <f t="shared" si="5"/>
        <v>2018536</v>
      </c>
      <c r="B379">
        <v>2018</v>
      </c>
      <c r="C379">
        <v>536</v>
      </c>
      <c r="D379" t="s">
        <v>126</v>
      </c>
      <c r="E379">
        <v>1</v>
      </c>
      <c r="F379" t="s">
        <v>5</v>
      </c>
      <c r="G379">
        <v>14.59</v>
      </c>
      <c r="H379">
        <v>13.09</v>
      </c>
      <c r="I379">
        <v>1</v>
      </c>
    </row>
    <row r="380" spans="1:9" x14ac:dyDescent="0.2">
      <c r="A380" t="str">
        <f t="shared" si="5"/>
        <v>2018539</v>
      </c>
      <c r="B380">
        <v>2018</v>
      </c>
      <c r="C380">
        <v>539</v>
      </c>
      <c r="D380" t="s">
        <v>127</v>
      </c>
      <c r="E380">
        <v>1</v>
      </c>
      <c r="F380" t="s">
        <v>5</v>
      </c>
      <c r="G380">
        <v>18.86</v>
      </c>
      <c r="H380">
        <v>17.649999999999999</v>
      </c>
      <c r="I380">
        <v>1</v>
      </c>
    </row>
    <row r="381" spans="1:9" x14ac:dyDescent="0.2">
      <c r="A381" t="str">
        <f t="shared" si="5"/>
        <v>2018540</v>
      </c>
      <c r="B381">
        <v>2018</v>
      </c>
      <c r="C381">
        <v>540</v>
      </c>
      <c r="D381" t="s">
        <v>128</v>
      </c>
      <c r="E381">
        <v>1</v>
      </c>
      <c r="F381" t="s">
        <v>5</v>
      </c>
      <c r="G381">
        <v>25.22</v>
      </c>
      <c r="H381">
        <v>24.62</v>
      </c>
      <c r="I381">
        <v>1</v>
      </c>
    </row>
    <row r="382" spans="1:9" x14ac:dyDescent="0.2">
      <c r="A382" t="str">
        <f t="shared" si="5"/>
        <v>2018542</v>
      </c>
      <c r="B382">
        <v>2018</v>
      </c>
      <c r="C382">
        <v>542</v>
      </c>
      <c r="D382" t="s">
        <v>129</v>
      </c>
      <c r="E382">
        <v>1</v>
      </c>
      <c r="F382" t="s">
        <v>5</v>
      </c>
      <c r="G382">
        <v>8.17</v>
      </c>
      <c r="H382">
        <v>6.5</v>
      </c>
      <c r="I382">
        <v>1</v>
      </c>
    </row>
    <row r="383" spans="1:9" x14ac:dyDescent="0.2">
      <c r="A383" t="str">
        <f t="shared" si="5"/>
        <v>2018543</v>
      </c>
      <c r="B383">
        <v>2018</v>
      </c>
      <c r="C383">
        <v>543</v>
      </c>
      <c r="D383" t="s">
        <v>130</v>
      </c>
      <c r="E383">
        <v>1</v>
      </c>
      <c r="F383" t="s">
        <v>5</v>
      </c>
      <c r="G383">
        <v>33.619999999999997</v>
      </c>
      <c r="H383">
        <v>31.41</v>
      </c>
      <c r="I383">
        <v>1</v>
      </c>
    </row>
    <row r="384" spans="1:9" x14ac:dyDescent="0.2">
      <c r="A384" t="str">
        <f t="shared" si="5"/>
        <v>2018544</v>
      </c>
      <c r="B384">
        <v>2018</v>
      </c>
      <c r="C384">
        <v>544</v>
      </c>
      <c r="D384" t="s">
        <v>131</v>
      </c>
      <c r="E384">
        <v>1</v>
      </c>
      <c r="F384" t="s">
        <v>5</v>
      </c>
      <c r="G384">
        <v>21.07</v>
      </c>
      <c r="H384">
        <v>15.65</v>
      </c>
      <c r="I384">
        <v>1</v>
      </c>
    </row>
    <row r="385" spans="1:9" x14ac:dyDescent="0.2">
      <c r="A385" t="str">
        <f t="shared" si="5"/>
        <v>2018545</v>
      </c>
      <c r="B385">
        <v>2018</v>
      </c>
      <c r="C385">
        <v>545</v>
      </c>
      <c r="D385" t="s">
        <v>132</v>
      </c>
      <c r="E385">
        <v>1</v>
      </c>
      <c r="F385" t="s">
        <v>5</v>
      </c>
      <c r="G385">
        <v>26.58</v>
      </c>
      <c r="H385">
        <v>22.89</v>
      </c>
      <c r="I385">
        <v>1</v>
      </c>
    </row>
    <row r="386" spans="1:9" x14ac:dyDescent="0.2">
      <c r="A386" t="str">
        <f t="shared" si="5"/>
        <v>2018546</v>
      </c>
      <c r="B386">
        <v>2018</v>
      </c>
      <c r="C386">
        <v>546</v>
      </c>
      <c r="D386" t="s">
        <v>133</v>
      </c>
      <c r="E386">
        <v>1</v>
      </c>
      <c r="F386" t="s">
        <v>5</v>
      </c>
      <c r="G386">
        <v>2</v>
      </c>
      <c r="H386">
        <v>2</v>
      </c>
      <c r="I386">
        <v>1</v>
      </c>
    </row>
    <row r="387" spans="1:9" x14ac:dyDescent="0.2">
      <c r="A387" t="str">
        <f t="shared" ref="A387:A450" si="6">B387&amp;C387</f>
        <v>2018547</v>
      </c>
      <c r="B387">
        <v>2018</v>
      </c>
      <c r="C387">
        <v>547</v>
      </c>
      <c r="D387" t="s">
        <v>134</v>
      </c>
      <c r="E387">
        <v>1</v>
      </c>
      <c r="F387" t="s">
        <v>5</v>
      </c>
      <c r="G387">
        <v>7.05</v>
      </c>
      <c r="H387">
        <v>6</v>
      </c>
      <c r="I387">
        <v>1</v>
      </c>
    </row>
    <row r="388" spans="1:9" x14ac:dyDescent="0.2">
      <c r="A388" t="str">
        <f t="shared" si="6"/>
        <v>2018548</v>
      </c>
      <c r="B388">
        <v>2018</v>
      </c>
      <c r="C388">
        <v>548</v>
      </c>
      <c r="D388" t="s">
        <v>135</v>
      </c>
      <c r="E388">
        <v>1</v>
      </c>
      <c r="F388" t="s">
        <v>5</v>
      </c>
      <c r="G388">
        <v>2.31</v>
      </c>
      <c r="H388">
        <v>2.31</v>
      </c>
      <c r="I388">
        <v>1</v>
      </c>
    </row>
    <row r="389" spans="1:9" x14ac:dyDescent="0.2">
      <c r="A389" t="str">
        <f t="shared" si="6"/>
        <v>2018549</v>
      </c>
      <c r="B389">
        <v>2018</v>
      </c>
      <c r="C389">
        <v>549</v>
      </c>
      <c r="D389" t="s">
        <v>136</v>
      </c>
      <c r="E389">
        <v>1</v>
      </c>
      <c r="F389" t="s">
        <v>5</v>
      </c>
      <c r="G389">
        <v>6.99</v>
      </c>
      <c r="H389">
        <v>6.5</v>
      </c>
      <c r="I389">
        <v>1</v>
      </c>
    </row>
    <row r="390" spans="1:9" x14ac:dyDescent="0.2">
      <c r="A390" t="str">
        <f t="shared" si="6"/>
        <v>2018550</v>
      </c>
      <c r="B390">
        <v>2018</v>
      </c>
      <c r="C390">
        <v>550</v>
      </c>
      <c r="D390" t="s">
        <v>137</v>
      </c>
      <c r="E390">
        <v>1</v>
      </c>
      <c r="F390" t="s">
        <v>5</v>
      </c>
      <c r="G390">
        <v>20.100000000000001</v>
      </c>
      <c r="H390">
        <v>19.059999999999999</v>
      </c>
      <c r="I390">
        <v>1</v>
      </c>
    </row>
    <row r="391" spans="1:9" x14ac:dyDescent="0.2">
      <c r="A391" t="str">
        <f t="shared" si="6"/>
        <v>2018551</v>
      </c>
      <c r="B391">
        <v>2018</v>
      </c>
      <c r="C391">
        <v>551</v>
      </c>
      <c r="D391" t="s">
        <v>138</v>
      </c>
      <c r="E391">
        <v>1</v>
      </c>
      <c r="F391" t="s">
        <v>5</v>
      </c>
      <c r="G391">
        <v>1.5</v>
      </c>
      <c r="H391">
        <v>1.25</v>
      </c>
      <c r="I391">
        <v>1</v>
      </c>
    </row>
    <row r="392" spans="1:9" x14ac:dyDescent="0.2">
      <c r="A392" t="str">
        <f t="shared" si="6"/>
        <v>2018552</v>
      </c>
      <c r="B392">
        <v>2018</v>
      </c>
      <c r="C392">
        <v>552</v>
      </c>
      <c r="D392" t="s">
        <v>139</v>
      </c>
      <c r="E392">
        <v>1</v>
      </c>
      <c r="F392" t="s">
        <v>5</v>
      </c>
      <c r="G392">
        <v>32.159999999999997</v>
      </c>
      <c r="H392">
        <v>26.55</v>
      </c>
      <c r="I392">
        <v>1</v>
      </c>
    </row>
    <row r="393" spans="1:9" x14ac:dyDescent="0.2">
      <c r="A393" t="str">
        <f t="shared" si="6"/>
        <v>2018553</v>
      </c>
      <c r="B393">
        <v>2018</v>
      </c>
      <c r="C393">
        <v>553</v>
      </c>
      <c r="D393" t="s">
        <v>140</v>
      </c>
      <c r="E393">
        <v>1</v>
      </c>
      <c r="F393" t="s">
        <v>5</v>
      </c>
      <c r="G393">
        <v>5.38</v>
      </c>
      <c r="H393">
        <v>5.13</v>
      </c>
      <c r="I393">
        <v>1</v>
      </c>
    </row>
    <row r="394" spans="1:9" x14ac:dyDescent="0.2">
      <c r="A394" t="str">
        <f t="shared" si="6"/>
        <v>2018555</v>
      </c>
      <c r="B394">
        <v>2018</v>
      </c>
      <c r="C394">
        <v>555</v>
      </c>
      <c r="D394" t="s">
        <v>141</v>
      </c>
      <c r="E394">
        <v>1</v>
      </c>
      <c r="F394" t="s">
        <v>5</v>
      </c>
      <c r="G394">
        <v>8.33</v>
      </c>
      <c r="H394">
        <v>5.75</v>
      </c>
      <c r="I394">
        <v>1</v>
      </c>
    </row>
    <row r="395" spans="1:9" x14ac:dyDescent="0.2">
      <c r="A395" t="str">
        <f t="shared" si="6"/>
        <v>2018556</v>
      </c>
      <c r="B395">
        <v>2018</v>
      </c>
      <c r="C395">
        <v>556</v>
      </c>
      <c r="D395" t="s">
        <v>142</v>
      </c>
      <c r="E395">
        <v>1</v>
      </c>
      <c r="F395" t="s">
        <v>5</v>
      </c>
      <c r="G395">
        <v>2.38</v>
      </c>
      <c r="H395">
        <v>2.38</v>
      </c>
      <c r="I395">
        <v>1</v>
      </c>
    </row>
    <row r="396" spans="1:9" x14ac:dyDescent="0.2">
      <c r="A396" t="str">
        <f t="shared" si="6"/>
        <v>2018557</v>
      </c>
      <c r="B396">
        <v>2018</v>
      </c>
      <c r="C396">
        <v>557</v>
      </c>
      <c r="D396" t="s">
        <v>260</v>
      </c>
      <c r="E396">
        <v>1</v>
      </c>
      <c r="F396" t="s">
        <v>5</v>
      </c>
      <c r="G396">
        <v>1.5</v>
      </c>
      <c r="H396">
        <v>1</v>
      </c>
      <c r="I396">
        <v>1</v>
      </c>
    </row>
    <row r="397" spans="1:9" x14ac:dyDescent="0.2">
      <c r="A397" t="str">
        <f t="shared" si="6"/>
        <v>2018560</v>
      </c>
      <c r="B397">
        <v>2018</v>
      </c>
      <c r="C397">
        <v>560</v>
      </c>
      <c r="D397" t="s">
        <v>143</v>
      </c>
      <c r="E397">
        <v>1</v>
      </c>
      <c r="F397" t="s">
        <v>5</v>
      </c>
      <c r="G397">
        <v>1.5</v>
      </c>
      <c r="H397">
        <v>1.5</v>
      </c>
      <c r="I397">
        <v>1</v>
      </c>
    </row>
    <row r="398" spans="1:9" x14ac:dyDescent="0.2">
      <c r="A398" t="str">
        <f t="shared" si="6"/>
        <v>2018561</v>
      </c>
      <c r="B398">
        <v>2018</v>
      </c>
      <c r="C398">
        <v>561</v>
      </c>
      <c r="D398" t="s">
        <v>144</v>
      </c>
      <c r="E398">
        <v>1</v>
      </c>
      <c r="F398" t="s">
        <v>5</v>
      </c>
      <c r="G398">
        <v>8.14</v>
      </c>
      <c r="H398">
        <v>8.14</v>
      </c>
      <c r="I398">
        <v>1</v>
      </c>
    </row>
    <row r="399" spans="1:9" x14ac:dyDescent="0.2">
      <c r="A399" t="str">
        <f t="shared" si="6"/>
        <v>2018562</v>
      </c>
      <c r="B399">
        <v>2018</v>
      </c>
      <c r="C399">
        <v>562</v>
      </c>
      <c r="D399" t="s">
        <v>145</v>
      </c>
      <c r="E399">
        <v>1</v>
      </c>
      <c r="F399" t="s">
        <v>5</v>
      </c>
      <c r="G399">
        <v>14.8</v>
      </c>
      <c r="H399">
        <v>14.27</v>
      </c>
      <c r="I399">
        <v>1</v>
      </c>
    </row>
    <row r="400" spans="1:9" x14ac:dyDescent="0.2">
      <c r="A400" t="str">
        <f t="shared" si="6"/>
        <v>2018563</v>
      </c>
      <c r="B400">
        <v>2018</v>
      </c>
      <c r="C400">
        <v>563</v>
      </c>
      <c r="D400" t="s">
        <v>146</v>
      </c>
      <c r="E400">
        <v>1</v>
      </c>
      <c r="F400" t="s">
        <v>5</v>
      </c>
      <c r="G400">
        <v>15.76</v>
      </c>
      <c r="H400">
        <v>13.42</v>
      </c>
      <c r="I400">
        <v>1</v>
      </c>
    </row>
    <row r="401" spans="1:9" x14ac:dyDescent="0.2">
      <c r="A401" t="str">
        <f t="shared" si="6"/>
        <v>2018564</v>
      </c>
      <c r="B401">
        <v>2018</v>
      </c>
      <c r="C401">
        <v>564</v>
      </c>
      <c r="D401" t="s">
        <v>147</v>
      </c>
      <c r="E401">
        <v>1</v>
      </c>
      <c r="F401" t="s">
        <v>5</v>
      </c>
      <c r="G401">
        <v>9.84</v>
      </c>
      <c r="H401">
        <v>8.84</v>
      </c>
      <c r="I401">
        <v>1</v>
      </c>
    </row>
    <row r="402" spans="1:9" x14ac:dyDescent="0.2">
      <c r="A402" t="str">
        <f t="shared" si="6"/>
        <v>2018565</v>
      </c>
      <c r="B402">
        <v>2018</v>
      </c>
      <c r="C402">
        <v>565</v>
      </c>
      <c r="D402" t="s">
        <v>148</v>
      </c>
      <c r="E402">
        <v>1</v>
      </c>
      <c r="F402" t="s">
        <v>5</v>
      </c>
      <c r="G402">
        <v>5.94</v>
      </c>
      <c r="H402">
        <v>5.74</v>
      </c>
      <c r="I402">
        <v>1</v>
      </c>
    </row>
    <row r="403" spans="1:9" x14ac:dyDescent="0.2">
      <c r="A403" t="str">
        <f t="shared" si="6"/>
        <v>2018566</v>
      </c>
      <c r="B403">
        <v>2018</v>
      </c>
      <c r="C403">
        <v>566</v>
      </c>
      <c r="D403" t="s">
        <v>149</v>
      </c>
      <c r="E403">
        <v>1</v>
      </c>
      <c r="F403" t="s">
        <v>5</v>
      </c>
      <c r="G403">
        <v>7.45</v>
      </c>
      <c r="H403">
        <v>7.45</v>
      </c>
      <c r="I403">
        <v>1</v>
      </c>
    </row>
    <row r="404" spans="1:9" x14ac:dyDescent="0.2">
      <c r="A404" t="str">
        <f t="shared" si="6"/>
        <v>2018567</v>
      </c>
      <c r="B404">
        <v>2018</v>
      </c>
      <c r="C404">
        <v>567</v>
      </c>
      <c r="D404" t="s">
        <v>150</v>
      </c>
      <c r="E404">
        <v>1</v>
      </c>
      <c r="F404" t="s">
        <v>5</v>
      </c>
      <c r="G404">
        <v>14.03</v>
      </c>
      <c r="H404">
        <v>13.53</v>
      </c>
      <c r="I404">
        <v>1</v>
      </c>
    </row>
    <row r="405" spans="1:9" x14ac:dyDescent="0.2">
      <c r="A405" t="str">
        <f t="shared" si="6"/>
        <v>2018568</v>
      </c>
      <c r="B405">
        <v>2018</v>
      </c>
      <c r="C405">
        <v>568</v>
      </c>
      <c r="D405" t="s">
        <v>151</v>
      </c>
      <c r="E405">
        <v>1</v>
      </c>
      <c r="F405" t="s">
        <v>5</v>
      </c>
      <c r="G405">
        <v>16.12</v>
      </c>
      <c r="H405">
        <v>14.95</v>
      </c>
      <c r="I405">
        <v>1</v>
      </c>
    </row>
    <row r="406" spans="1:9" x14ac:dyDescent="0.2">
      <c r="A406" t="str">
        <f t="shared" si="6"/>
        <v>2018569</v>
      </c>
      <c r="B406">
        <v>2018</v>
      </c>
      <c r="C406">
        <v>569</v>
      </c>
      <c r="D406" t="s">
        <v>152</v>
      </c>
      <c r="E406">
        <v>1</v>
      </c>
      <c r="F406" t="s">
        <v>5</v>
      </c>
      <c r="G406">
        <v>5.7</v>
      </c>
      <c r="H406">
        <v>5.45</v>
      </c>
      <c r="I406">
        <v>1</v>
      </c>
    </row>
    <row r="407" spans="1:9" x14ac:dyDescent="0.2">
      <c r="A407" t="str">
        <f t="shared" si="6"/>
        <v>2018570</v>
      </c>
      <c r="B407">
        <v>2018</v>
      </c>
      <c r="C407">
        <v>570</v>
      </c>
      <c r="D407" t="s">
        <v>153</v>
      </c>
      <c r="E407">
        <v>1</v>
      </c>
      <c r="F407" t="s">
        <v>5</v>
      </c>
      <c r="G407">
        <v>10.130000000000001</v>
      </c>
      <c r="H407">
        <v>9.98</v>
      </c>
      <c r="I407">
        <v>1</v>
      </c>
    </row>
    <row r="408" spans="1:9" x14ac:dyDescent="0.2">
      <c r="A408" t="str">
        <f t="shared" si="6"/>
        <v>2018571</v>
      </c>
      <c r="B408">
        <v>2018</v>
      </c>
      <c r="C408">
        <v>571</v>
      </c>
      <c r="D408" t="s">
        <v>154</v>
      </c>
      <c r="E408">
        <v>1</v>
      </c>
      <c r="F408" t="s">
        <v>5</v>
      </c>
      <c r="G408">
        <v>8.69</v>
      </c>
      <c r="H408">
        <v>8.69</v>
      </c>
      <c r="I408">
        <v>1</v>
      </c>
    </row>
    <row r="409" spans="1:9" x14ac:dyDescent="0.2">
      <c r="A409" t="str">
        <f t="shared" si="6"/>
        <v>2018572</v>
      </c>
      <c r="B409">
        <v>2018</v>
      </c>
      <c r="C409">
        <v>572</v>
      </c>
      <c r="D409" t="s">
        <v>155</v>
      </c>
      <c r="E409">
        <v>1</v>
      </c>
      <c r="F409" t="s">
        <v>5</v>
      </c>
      <c r="G409">
        <v>14.85</v>
      </c>
      <c r="H409">
        <v>13.6</v>
      </c>
      <c r="I409">
        <v>1</v>
      </c>
    </row>
    <row r="410" spans="1:9" x14ac:dyDescent="0.2">
      <c r="A410" t="str">
        <f t="shared" si="6"/>
        <v>2018575</v>
      </c>
      <c r="B410">
        <v>2018</v>
      </c>
      <c r="C410">
        <v>575</v>
      </c>
      <c r="D410" t="s">
        <v>156</v>
      </c>
      <c r="E410">
        <v>1</v>
      </c>
      <c r="F410" t="s">
        <v>5</v>
      </c>
      <c r="G410">
        <v>8.06</v>
      </c>
      <c r="H410">
        <v>6.95</v>
      </c>
      <c r="I410">
        <v>1</v>
      </c>
    </row>
    <row r="411" spans="1:9" x14ac:dyDescent="0.2">
      <c r="A411" t="str">
        <f t="shared" si="6"/>
        <v>2018577</v>
      </c>
      <c r="B411">
        <v>2018</v>
      </c>
      <c r="C411">
        <v>577</v>
      </c>
      <c r="D411" t="s">
        <v>157</v>
      </c>
      <c r="E411">
        <v>1</v>
      </c>
      <c r="F411" t="s">
        <v>5</v>
      </c>
      <c r="G411">
        <v>6.86</v>
      </c>
      <c r="H411">
        <v>6.86</v>
      </c>
      <c r="I411">
        <v>1</v>
      </c>
    </row>
    <row r="412" spans="1:9" x14ac:dyDescent="0.2">
      <c r="A412" t="str">
        <f t="shared" si="6"/>
        <v>2018578</v>
      </c>
      <c r="B412">
        <v>2018</v>
      </c>
      <c r="C412">
        <v>578</v>
      </c>
      <c r="D412" t="s">
        <v>158</v>
      </c>
      <c r="E412">
        <v>1</v>
      </c>
      <c r="F412" t="s">
        <v>5</v>
      </c>
      <c r="G412">
        <v>6.93</v>
      </c>
      <c r="H412">
        <v>6.63</v>
      </c>
      <c r="I412">
        <v>1</v>
      </c>
    </row>
    <row r="413" spans="1:9" x14ac:dyDescent="0.2">
      <c r="A413" t="str">
        <f t="shared" si="6"/>
        <v>2018579</v>
      </c>
      <c r="B413">
        <v>2018</v>
      </c>
      <c r="C413">
        <v>579</v>
      </c>
      <c r="D413" t="s">
        <v>159</v>
      </c>
      <c r="E413">
        <v>1</v>
      </c>
      <c r="F413" t="s">
        <v>5</v>
      </c>
      <c r="G413">
        <v>11.76</v>
      </c>
      <c r="H413">
        <v>8.1999999999999993</v>
      </c>
      <c r="I413">
        <v>1</v>
      </c>
    </row>
    <row r="414" spans="1:9" x14ac:dyDescent="0.2">
      <c r="A414" t="str">
        <f t="shared" si="6"/>
        <v>2018600</v>
      </c>
      <c r="B414">
        <v>2018</v>
      </c>
      <c r="C414">
        <v>600</v>
      </c>
      <c r="D414" t="s">
        <v>160</v>
      </c>
      <c r="E414">
        <v>1</v>
      </c>
      <c r="F414" t="s">
        <v>5</v>
      </c>
      <c r="G414">
        <v>47.43</v>
      </c>
      <c r="H414">
        <v>41.24</v>
      </c>
      <c r="I414">
        <v>1</v>
      </c>
    </row>
    <row r="415" spans="1:9" x14ac:dyDescent="0.2">
      <c r="A415" t="str">
        <f t="shared" si="6"/>
        <v>2018601</v>
      </c>
      <c r="B415">
        <v>2018</v>
      </c>
      <c r="C415">
        <v>601</v>
      </c>
      <c r="D415" t="s">
        <v>161</v>
      </c>
      <c r="E415">
        <v>1</v>
      </c>
      <c r="F415" t="s">
        <v>5</v>
      </c>
      <c r="G415">
        <v>22.05</v>
      </c>
      <c r="H415">
        <v>18.41</v>
      </c>
      <c r="I415">
        <v>1</v>
      </c>
    </row>
    <row r="416" spans="1:9" x14ac:dyDescent="0.2">
      <c r="A416" t="str">
        <f t="shared" si="6"/>
        <v>2018620</v>
      </c>
      <c r="B416">
        <v>2018</v>
      </c>
      <c r="C416">
        <v>620</v>
      </c>
      <c r="D416" t="s">
        <v>162</v>
      </c>
      <c r="E416">
        <v>1</v>
      </c>
      <c r="F416" t="s">
        <v>5</v>
      </c>
      <c r="G416">
        <v>39.409999999999997</v>
      </c>
      <c r="H416">
        <v>36.18</v>
      </c>
      <c r="I416">
        <v>1</v>
      </c>
    </row>
    <row r="417" spans="1:9" x14ac:dyDescent="0.2">
      <c r="A417" t="str">
        <f t="shared" si="6"/>
        <v>2018621</v>
      </c>
      <c r="B417">
        <v>2018</v>
      </c>
      <c r="C417">
        <v>621</v>
      </c>
      <c r="D417" t="s">
        <v>163</v>
      </c>
      <c r="E417">
        <v>1</v>
      </c>
      <c r="F417" t="s">
        <v>5</v>
      </c>
      <c r="G417">
        <v>11.1</v>
      </c>
      <c r="H417">
        <v>10.35</v>
      </c>
      <c r="I417">
        <v>1</v>
      </c>
    </row>
    <row r="418" spans="1:9" x14ac:dyDescent="0.2">
      <c r="A418" t="str">
        <f t="shared" si="6"/>
        <v>2018622</v>
      </c>
      <c r="B418">
        <v>2018</v>
      </c>
      <c r="C418">
        <v>622</v>
      </c>
      <c r="D418" t="s">
        <v>164</v>
      </c>
      <c r="E418">
        <v>1</v>
      </c>
      <c r="F418" t="s">
        <v>5</v>
      </c>
      <c r="G418">
        <v>15.09</v>
      </c>
      <c r="H418">
        <v>14.59</v>
      </c>
      <c r="I418">
        <v>1</v>
      </c>
    </row>
    <row r="419" spans="1:9" x14ac:dyDescent="0.2">
      <c r="A419" t="str">
        <f t="shared" si="6"/>
        <v>2018623</v>
      </c>
      <c r="B419">
        <v>2018</v>
      </c>
      <c r="C419">
        <v>623</v>
      </c>
      <c r="D419" t="s">
        <v>165</v>
      </c>
      <c r="E419">
        <v>1</v>
      </c>
      <c r="F419" t="s">
        <v>5</v>
      </c>
      <c r="G419">
        <v>5.54</v>
      </c>
      <c r="H419">
        <v>5.04</v>
      </c>
      <c r="I419">
        <v>1</v>
      </c>
    </row>
    <row r="420" spans="1:9" x14ac:dyDescent="0.2">
      <c r="A420" t="str">
        <f t="shared" si="6"/>
        <v>2018624</v>
      </c>
      <c r="B420">
        <v>2018</v>
      </c>
      <c r="C420">
        <v>624</v>
      </c>
      <c r="D420" t="s">
        <v>166</v>
      </c>
      <c r="E420">
        <v>1</v>
      </c>
      <c r="F420" t="s">
        <v>5</v>
      </c>
      <c r="G420">
        <v>2.59</v>
      </c>
      <c r="H420">
        <v>2</v>
      </c>
      <c r="I420">
        <v>1</v>
      </c>
    </row>
    <row r="421" spans="1:9" x14ac:dyDescent="0.2">
      <c r="A421" t="str">
        <f t="shared" si="6"/>
        <v>2018625</v>
      </c>
      <c r="B421">
        <v>2018</v>
      </c>
      <c r="C421">
        <v>625</v>
      </c>
      <c r="D421" t="s">
        <v>167</v>
      </c>
      <c r="E421">
        <v>1</v>
      </c>
      <c r="F421" t="s">
        <v>5</v>
      </c>
      <c r="G421">
        <v>6.3</v>
      </c>
      <c r="H421">
        <v>4.9000000000000004</v>
      </c>
      <c r="I421">
        <v>1</v>
      </c>
    </row>
    <row r="422" spans="1:9" x14ac:dyDescent="0.2">
      <c r="A422" t="str">
        <f t="shared" si="6"/>
        <v>2018626</v>
      </c>
      <c r="B422">
        <v>2018</v>
      </c>
      <c r="C422">
        <v>626</v>
      </c>
      <c r="D422" t="s">
        <v>168</v>
      </c>
      <c r="E422">
        <v>1</v>
      </c>
      <c r="F422" t="s">
        <v>5</v>
      </c>
      <c r="G422">
        <v>1.76</v>
      </c>
      <c r="H422">
        <v>1</v>
      </c>
      <c r="I422">
        <v>1</v>
      </c>
    </row>
    <row r="423" spans="1:9" x14ac:dyDescent="0.2">
      <c r="A423" t="str">
        <f t="shared" si="6"/>
        <v>2018627</v>
      </c>
      <c r="B423">
        <v>2018</v>
      </c>
      <c r="C423">
        <v>627</v>
      </c>
      <c r="D423" t="s">
        <v>169</v>
      </c>
      <c r="E423">
        <v>1</v>
      </c>
      <c r="F423" t="s">
        <v>5</v>
      </c>
      <c r="G423">
        <v>5.66</v>
      </c>
      <c r="H423">
        <v>5.66</v>
      </c>
      <c r="I423">
        <v>1</v>
      </c>
    </row>
    <row r="424" spans="1:9" x14ac:dyDescent="0.2">
      <c r="A424" t="str">
        <f t="shared" si="6"/>
        <v>2018628</v>
      </c>
      <c r="B424">
        <v>2018</v>
      </c>
      <c r="C424">
        <v>628</v>
      </c>
      <c r="D424" t="s">
        <v>170</v>
      </c>
      <c r="E424">
        <v>1</v>
      </c>
      <c r="F424" t="s">
        <v>5</v>
      </c>
      <c r="G424">
        <v>4.33</v>
      </c>
      <c r="H424">
        <v>3.5</v>
      </c>
      <c r="I424">
        <v>1</v>
      </c>
    </row>
    <row r="425" spans="1:9" x14ac:dyDescent="0.2">
      <c r="A425" t="str">
        <f t="shared" si="6"/>
        <v>2018629</v>
      </c>
      <c r="B425">
        <v>2018</v>
      </c>
      <c r="C425">
        <v>629</v>
      </c>
      <c r="D425" t="s">
        <v>171</v>
      </c>
      <c r="E425">
        <v>1</v>
      </c>
      <c r="F425" t="s">
        <v>5</v>
      </c>
      <c r="G425">
        <v>14.38</v>
      </c>
      <c r="H425">
        <v>11.58</v>
      </c>
      <c r="I425">
        <v>1</v>
      </c>
    </row>
    <row r="426" spans="1:9" x14ac:dyDescent="0.2">
      <c r="A426" t="str">
        <f t="shared" si="6"/>
        <v>2018630</v>
      </c>
      <c r="B426">
        <v>2018</v>
      </c>
      <c r="C426">
        <v>630</v>
      </c>
      <c r="D426" t="s">
        <v>172</v>
      </c>
      <c r="E426">
        <v>1</v>
      </c>
      <c r="F426" t="s">
        <v>5</v>
      </c>
      <c r="G426">
        <v>1.7</v>
      </c>
      <c r="H426">
        <v>1.7</v>
      </c>
      <c r="I426">
        <v>1</v>
      </c>
    </row>
    <row r="427" spans="1:9" x14ac:dyDescent="0.2">
      <c r="A427" t="str">
        <f t="shared" si="6"/>
        <v>2018631</v>
      </c>
      <c r="B427">
        <v>2018</v>
      </c>
      <c r="C427">
        <v>631</v>
      </c>
      <c r="D427" t="s">
        <v>173</v>
      </c>
      <c r="E427">
        <v>1</v>
      </c>
      <c r="F427" t="s">
        <v>5</v>
      </c>
      <c r="G427">
        <v>8.59</v>
      </c>
      <c r="H427">
        <v>8.42</v>
      </c>
      <c r="I427">
        <v>1</v>
      </c>
    </row>
    <row r="428" spans="1:9" x14ac:dyDescent="0.2">
      <c r="A428" t="str">
        <f t="shared" si="6"/>
        <v>2018632</v>
      </c>
      <c r="B428">
        <v>2018</v>
      </c>
      <c r="C428">
        <v>632</v>
      </c>
      <c r="D428" t="s">
        <v>174</v>
      </c>
      <c r="E428">
        <v>1</v>
      </c>
      <c r="F428" t="s">
        <v>5</v>
      </c>
      <c r="G428">
        <v>9.27</v>
      </c>
      <c r="H428">
        <v>7.8</v>
      </c>
      <c r="I428">
        <v>1</v>
      </c>
    </row>
    <row r="429" spans="1:9" x14ac:dyDescent="0.2">
      <c r="A429" t="str">
        <f t="shared" si="6"/>
        <v>2018633</v>
      </c>
      <c r="B429">
        <v>2018</v>
      </c>
      <c r="C429">
        <v>633</v>
      </c>
      <c r="D429" t="s">
        <v>175</v>
      </c>
      <c r="E429">
        <v>1</v>
      </c>
      <c r="F429" t="s">
        <v>5</v>
      </c>
      <c r="G429">
        <v>5.78</v>
      </c>
      <c r="H429">
        <v>4.95</v>
      </c>
      <c r="I429">
        <v>1</v>
      </c>
    </row>
    <row r="430" spans="1:9" x14ac:dyDescent="0.2">
      <c r="A430" t="str">
        <f t="shared" si="6"/>
        <v>2018634</v>
      </c>
      <c r="B430">
        <v>2018</v>
      </c>
      <c r="C430">
        <v>634</v>
      </c>
      <c r="D430" t="s">
        <v>176</v>
      </c>
      <c r="E430">
        <v>1</v>
      </c>
      <c r="F430" t="s">
        <v>5</v>
      </c>
      <c r="G430">
        <v>6.73</v>
      </c>
      <c r="H430">
        <v>6.08</v>
      </c>
      <c r="I430">
        <v>1</v>
      </c>
    </row>
    <row r="431" spans="1:9" x14ac:dyDescent="0.2">
      <c r="A431" t="str">
        <f t="shared" si="6"/>
        <v>2018635</v>
      </c>
      <c r="B431">
        <v>2018</v>
      </c>
      <c r="C431">
        <v>635</v>
      </c>
      <c r="D431" t="s">
        <v>177</v>
      </c>
      <c r="E431">
        <v>1</v>
      </c>
      <c r="F431" t="s">
        <v>5</v>
      </c>
      <c r="G431">
        <v>17.97</v>
      </c>
      <c r="H431">
        <v>16.62</v>
      </c>
      <c r="I431">
        <v>1</v>
      </c>
    </row>
    <row r="432" spans="1:9" x14ac:dyDescent="0.2">
      <c r="A432" t="str">
        <f t="shared" si="6"/>
        <v>2018636</v>
      </c>
      <c r="B432">
        <v>2018</v>
      </c>
      <c r="C432">
        <v>636</v>
      </c>
      <c r="D432" t="s">
        <v>178</v>
      </c>
      <c r="E432">
        <v>1</v>
      </c>
      <c r="F432" t="s">
        <v>5</v>
      </c>
      <c r="G432">
        <v>10.23</v>
      </c>
      <c r="H432">
        <v>9.4</v>
      </c>
      <c r="I432">
        <v>1</v>
      </c>
    </row>
    <row r="433" spans="1:9" x14ac:dyDescent="0.2">
      <c r="A433" t="str">
        <f t="shared" si="6"/>
        <v>2018637</v>
      </c>
      <c r="B433">
        <v>2018</v>
      </c>
      <c r="C433">
        <v>637</v>
      </c>
      <c r="D433" t="s">
        <v>179</v>
      </c>
      <c r="E433">
        <v>1</v>
      </c>
      <c r="F433" t="s">
        <v>5</v>
      </c>
      <c r="G433">
        <v>8.25</v>
      </c>
      <c r="H433">
        <v>6.75</v>
      </c>
      <c r="I433">
        <v>1</v>
      </c>
    </row>
    <row r="434" spans="1:9" x14ac:dyDescent="0.2">
      <c r="A434" t="str">
        <f t="shared" si="6"/>
        <v>2018638</v>
      </c>
      <c r="B434">
        <v>2018</v>
      </c>
      <c r="C434">
        <v>638</v>
      </c>
      <c r="D434" t="s">
        <v>180</v>
      </c>
      <c r="E434">
        <v>1</v>
      </c>
      <c r="F434" t="s">
        <v>5</v>
      </c>
      <c r="G434">
        <v>9.7200000000000006</v>
      </c>
      <c r="H434">
        <v>8.4</v>
      </c>
      <c r="I434">
        <v>1</v>
      </c>
    </row>
    <row r="435" spans="1:9" x14ac:dyDescent="0.2">
      <c r="A435" t="str">
        <f t="shared" si="6"/>
        <v>2018639</v>
      </c>
      <c r="B435">
        <v>2018</v>
      </c>
      <c r="C435">
        <v>639</v>
      </c>
      <c r="D435" t="s">
        <v>181</v>
      </c>
      <c r="E435">
        <v>1</v>
      </c>
      <c r="F435" t="s">
        <v>5</v>
      </c>
      <c r="G435">
        <v>11.78</v>
      </c>
      <c r="H435">
        <v>10.48</v>
      </c>
      <c r="I435">
        <v>1</v>
      </c>
    </row>
    <row r="436" spans="1:9" x14ac:dyDescent="0.2">
      <c r="A436" t="str">
        <f t="shared" si="6"/>
        <v>2018640</v>
      </c>
      <c r="B436">
        <v>2018</v>
      </c>
      <c r="C436">
        <v>640</v>
      </c>
      <c r="D436" t="s">
        <v>182</v>
      </c>
      <c r="E436">
        <v>1</v>
      </c>
      <c r="F436" t="s">
        <v>5</v>
      </c>
      <c r="G436">
        <v>8.26</v>
      </c>
      <c r="H436">
        <v>7.18</v>
      </c>
      <c r="I436">
        <v>1</v>
      </c>
    </row>
    <row r="437" spans="1:9" x14ac:dyDescent="0.2">
      <c r="A437" t="str">
        <f t="shared" si="6"/>
        <v>2018641</v>
      </c>
      <c r="B437">
        <v>2018</v>
      </c>
      <c r="C437">
        <v>641</v>
      </c>
      <c r="D437" t="s">
        <v>183</v>
      </c>
      <c r="E437">
        <v>1</v>
      </c>
      <c r="F437" t="s">
        <v>5</v>
      </c>
      <c r="G437">
        <v>10.47</v>
      </c>
      <c r="H437">
        <v>9.74</v>
      </c>
      <c r="I437">
        <v>1</v>
      </c>
    </row>
    <row r="438" spans="1:9" x14ac:dyDescent="0.2">
      <c r="A438" t="str">
        <f t="shared" si="6"/>
        <v>2018642</v>
      </c>
      <c r="B438">
        <v>2018</v>
      </c>
      <c r="C438">
        <v>642</v>
      </c>
      <c r="D438" t="s">
        <v>184</v>
      </c>
      <c r="E438">
        <v>1</v>
      </c>
      <c r="F438" t="s">
        <v>5</v>
      </c>
      <c r="G438">
        <v>10.71</v>
      </c>
      <c r="H438">
        <v>10.46</v>
      </c>
      <c r="I438">
        <v>1</v>
      </c>
    </row>
    <row r="439" spans="1:9" x14ac:dyDescent="0.2">
      <c r="A439" t="str">
        <f t="shared" si="6"/>
        <v>2018643</v>
      </c>
      <c r="B439">
        <v>2018</v>
      </c>
      <c r="C439">
        <v>643</v>
      </c>
      <c r="D439" t="s">
        <v>185</v>
      </c>
      <c r="E439">
        <v>1</v>
      </c>
      <c r="F439" t="s">
        <v>5</v>
      </c>
      <c r="G439">
        <v>18.86</v>
      </c>
      <c r="H439">
        <v>17.86</v>
      </c>
      <c r="I439">
        <v>1</v>
      </c>
    </row>
    <row r="440" spans="1:9" x14ac:dyDescent="0.2">
      <c r="A440" t="str">
        <f t="shared" si="6"/>
        <v>2018644</v>
      </c>
      <c r="B440">
        <v>2018</v>
      </c>
      <c r="C440">
        <v>644</v>
      </c>
      <c r="D440" t="s">
        <v>186</v>
      </c>
      <c r="E440">
        <v>1</v>
      </c>
      <c r="F440" t="s">
        <v>5</v>
      </c>
      <c r="G440">
        <v>15.92</v>
      </c>
      <c r="H440">
        <v>14.82</v>
      </c>
      <c r="I440">
        <v>1</v>
      </c>
    </row>
    <row r="441" spans="1:9" x14ac:dyDescent="0.2">
      <c r="A441" t="str">
        <f t="shared" si="6"/>
        <v>2018645</v>
      </c>
      <c r="B441">
        <v>2018</v>
      </c>
      <c r="C441">
        <v>645</v>
      </c>
      <c r="D441" t="s">
        <v>187</v>
      </c>
      <c r="E441">
        <v>1</v>
      </c>
      <c r="F441" t="s">
        <v>5</v>
      </c>
      <c r="G441">
        <v>2.0699999999999998</v>
      </c>
      <c r="H441">
        <v>2.0699999999999998</v>
      </c>
      <c r="I441">
        <v>1</v>
      </c>
    </row>
    <row r="442" spans="1:9" x14ac:dyDescent="0.2">
      <c r="A442" t="str">
        <f t="shared" si="6"/>
        <v>2018646</v>
      </c>
      <c r="B442">
        <v>2018</v>
      </c>
      <c r="C442">
        <v>646</v>
      </c>
      <c r="D442" t="s">
        <v>188</v>
      </c>
      <c r="E442">
        <v>1</v>
      </c>
      <c r="F442" t="s">
        <v>5</v>
      </c>
      <c r="G442">
        <v>5.58</v>
      </c>
      <c r="H442">
        <v>5.58</v>
      </c>
      <c r="I442">
        <v>1</v>
      </c>
    </row>
    <row r="443" spans="1:9" x14ac:dyDescent="0.2">
      <c r="A443" t="str">
        <f t="shared" si="6"/>
        <v>2018647</v>
      </c>
      <c r="B443">
        <v>2018</v>
      </c>
      <c r="C443">
        <v>647</v>
      </c>
      <c r="D443" t="s">
        <v>189</v>
      </c>
      <c r="E443">
        <v>1</v>
      </c>
      <c r="F443" t="s">
        <v>5</v>
      </c>
      <c r="G443">
        <v>9.3699999999999992</v>
      </c>
      <c r="H443">
        <v>9.1999999999999993</v>
      </c>
      <c r="I443">
        <v>1</v>
      </c>
    </row>
    <row r="444" spans="1:9" x14ac:dyDescent="0.2">
      <c r="A444" t="str">
        <f t="shared" si="6"/>
        <v>2018648</v>
      </c>
      <c r="B444">
        <v>2018</v>
      </c>
      <c r="C444">
        <v>648</v>
      </c>
      <c r="D444" t="s">
        <v>190</v>
      </c>
      <c r="E444">
        <v>1</v>
      </c>
      <c r="F444" t="s">
        <v>5</v>
      </c>
      <c r="G444">
        <v>9.36</v>
      </c>
      <c r="H444">
        <v>9.36</v>
      </c>
      <c r="I444">
        <v>1</v>
      </c>
    </row>
    <row r="445" spans="1:9" x14ac:dyDescent="0.2">
      <c r="A445" t="str">
        <f t="shared" si="6"/>
        <v>2018649</v>
      </c>
      <c r="B445">
        <v>2018</v>
      </c>
      <c r="C445">
        <v>649</v>
      </c>
      <c r="D445" t="s">
        <v>191</v>
      </c>
      <c r="E445">
        <v>1</v>
      </c>
      <c r="F445" t="s">
        <v>5</v>
      </c>
      <c r="G445">
        <v>14.68</v>
      </c>
      <c r="H445">
        <v>13.33</v>
      </c>
      <c r="I445">
        <v>1</v>
      </c>
    </row>
    <row r="446" spans="1:9" x14ac:dyDescent="0.2">
      <c r="A446" t="str">
        <f t="shared" si="6"/>
        <v>2018650</v>
      </c>
      <c r="B446">
        <v>2018</v>
      </c>
      <c r="C446">
        <v>650</v>
      </c>
      <c r="D446" t="s">
        <v>192</v>
      </c>
      <c r="E446">
        <v>1</v>
      </c>
      <c r="F446" t="s">
        <v>5</v>
      </c>
      <c r="G446">
        <v>5.18</v>
      </c>
      <c r="H446">
        <v>4.08</v>
      </c>
      <c r="I446">
        <v>1</v>
      </c>
    </row>
    <row r="447" spans="1:9" x14ac:dyDescent="0.2">
      <c r="A447" t="str">
        <f t="shared" si="6"/>
        <v>2018651</v>
      </c>
      <c r="B447">
        <v>2018</v>
      </c>
      <c r="C447">
        <v>651</v>
      </c>
      <c r="D447" t="s">
        <v>193</v>
      </c>
      <c r="E447">
        <v>1</v>
      </c>
      <c r="F447" t="s">
        <v>5</v>
      </c>
      <c r="G447">
        <v>13.1</v>
      </c>
      <c r="H447">
        <v>9.66</v>
      </c>
      <c r="I447">
        <v>1</v>
      </c>
    </row>
    <row r="448" spans="1:9" x14ac:dyDescent="0.2">
      <c r="A448" t="str">
        <f t="shared" si="6"/>
        <v>2018652</v>
      </c>
      <c r="B448">
        <v>2018</v>
      </c>
      <c r="C448">
        <v>652</v>
      </c>
      <c r="D448" t="s">
        <v>194</v>
      </c>
      <c r="E448">
        <v>1</v>
      </c>
      <c r="F448" t="s">
        <v>5</v>
      </c>
      <c r="G448">
        <v>13.25</v>
      </c>
      <c r="H448">
        <v>10.92</v>
      </c>
      <c r="I448">
        <v>1</v>
      </c>
    </row>
    <row r="449" spans="1:9" x14ac:dyDescent="0.2">
      <c r="A449" t="str">
        <f t="shared" si="6"/>
        <v>2018653</v>
      </c>
      <c r="B449">
        <v>2018</v>
      </c>
      <c r="C449">
        <v>653</v>
      </c>
      <c r="D449" t="s">
        <v>195</v>
      </c>
      <c r="E449">
        <v>1</v>
      </c>
      <c r="F449" t="s">
        <v>5</v>
      </c>
      <c r="G449">
        <v>5.74</v>
      </c>
      <c r="H449">
        <v>5.74</v>
      </c>
      <c r="I449">
        <v>1</v>
      </c>
    </row>
    <row r="450" spans="1:9" x14ac:dyDescent="0.2">
      <c r="A450" t="str">
        <f t="shared" si="6"/>
        <v>2018654</v>
      </c>
      <c r="B450">
        <v>2018</v>
      </c>
      <c r="C450">
        <v>654</v>
      </c>
      <c r="D450" t="s">
        <v>196</v>
      </c>
      <c r="E450">
        <v>1</v>
      </c>
      <c r="F450" t="s">
        <v>5</v>
      </c>
      <c r="G450">
        <v>15.14</v>
      </c>
      <c r="H450">
        <v>13.64</v>
      </c>
      <c r="I450">
        <v>1</v>
      </c>
    </row>
    <row r="451" spans="1:9" x14ac:dyDescent="0.2">
      <c r="A451" t="str">
        <f t="shared" ref="A451:A514" si="7">B451&amp;C451</f>
        <v>2018655</v>
      </c>
      <c r="B451">
        <v>2018</v>
      </c>
      <c r="C451">
        <v>655</v>
      </c>
      <c r="D451" t="s">
        <v>197</v>
      </c>
      <c r="E451">
        <v>1</v>
      </c>
      <c r="F451" t="s">
        <v>5</v>
      </c>
      <c r="G451">
        <v>5.35</v>
      </c>
      <c r="H451">
        <v>4.4000000000000004</v>
      </c>
      <c r="I451">
        <v>1</v>
      </c>
    </row>
    <row r="452" spans="1:9" x14ac:dyDescent="0.2">
      <c r="A452" t="str">
        <f t="shared" si="7"/>
        <v>2018656</v>
      </c>
      <c r="B452">
        <v>2018</v>
      </c>
      <c r="C452">
        <v>656</v>
      </c>
      <c r="D452" t="s">
        <v>198</v>
      </c>
      <c r="E452">
        <v>1</v>
      </c>
      <c r="F452" t="s">
        <v>5</v>
      </c>
      <c r="G452">
        <v>4.57</v>
      </c>
      <c r="H452">
        <v>4.57</v>
      </c>
      <c r="I452">
        <v>1</v>
      </c>
    </row>
    <row r="453" spans="1:9" x14ac:dyDescent="0.2">
      <c r="A453" t="str">
        <f t="shared" si="7"/>
        <v>2018657</v>
      </c>
      <c r="B453">
        <v>2018</v>
      </c>
      <c r="C453">
        <v>657</v>
      </c>
      <c r="D453" t="s">
        <v>199</v>
      </c>
      <c r="E453">
        <v>1</v>
      </c>
      <c r="F453" t="s">
        <v>5</v>
      </c>
      <c r="G453">
        <v>12.04</v>
      </c>
      <c r="H453">
        <v>11.11</v>
      </c>
      <c r="I453">
        <v>1</v>
      </c>
    </row>
    <row r="454" spans="1:9" x14ac:dyDescent="0.2">
      <c r="A454" t="str">
        <f t="shared" si="7"/>
        <v>2018658</v>
      </c>
      <c r="B454">
        <v>2018</v>
      </c>
      <c r="C454">
        <v>658</v>
      </c>
      <c r="D454" t="s">
        <v>200</v>
      </c>
      <c r="E454">
        <v>1</v>
      </c>
      <c r="F454" t="s">
        <v>5</v>
      </c>
      <c r="G454">
        <v>4.93</v>
      </c>
      <c r="H454">
        <v>4.18</v>
      </c>
      <c r="I454">
        <v>1</v>
      </c>
    </row>
    <row r="455" spans="1:9" x14ac:dyDescent="0.2">
      <c r="A455" t="str">
        <f t="shared" si="7"/>
        <v>2018659</v>
      </c>
      <c r="B455">
        <v>2018</v>
      </c>
      <c r="C455">
        <v>659</v>
      </c>
      <c r="D455" t="s">
        <v>201</v>
      </c>
      <c r="E455">
        <v>1</v>
      </c>
      <c r="F455" t="s">
        <v>5</v>
      </c>
      <c r="G455">
        <v>6.02</v>
      </c>
      <c r="H455">
        <v>6</v>
      </c>
      <c r="I455">
        <v>1</v>
      </c>
    </row>
    <row r="456" spans="1:9" x14ac:dyDescent="0.2">
      <c r="A456" t="str">
        <f t="shared" si="7"/>
        <v>2018660</v>
      </c>
      <c r="B456">
        <v>2018</v>
      </c>
      <c r="C456">
        <v>660</v>
      </c>
      <c r="D456" t="s">
        <v>202</v>
      </c>
      <c r="E456">
        <v>1</v>
      </c>
      <c r="F456" t="s">
        <v>5</v>
      </c>
      <c r="G456">
        <v>7.22</v>
      </c>
      <c r="H456">
        <v>7.22</v>
      </c>
      <c r="I456">
        <v>1</v>
      </c>
    </row>
    <row r="457" spans="1:9" x14ac:dyDescent="0.2">
      <c r="A457" t="str">
        <f t="shared" si="7"/>
        <v>2018662</v>
      </c>
      <c r="B457">
        <v>2018</v>
      </c>
      <c r="C457">
        <v>662</v>
      </c>
      <c r="D457" t="s">
        <v>203</v>
      </c>
      <c r="E457">
        <v>1</v>
      </c>
      <c r="F457" t="s">
        <v>5</v>
      </c>
      <c r="G457">
        <v>10.36</v>
      </c>
      <c r="H457">
        <v>9.3000000000000007</v>
      </c>
      <c r="I457">
        <v>1</v>
      </c>
    </row>
    <row r="458" spans="1:9" x14ac:dyDescent="0.2">
      <c r="A458" t="str">
        <f t="shared" si="7"/>
        <v>2018663</v>
      </c>
      <c r="B458">
        <v>2018</v>
      </c>
      <c r="C458">
        <v>663</v>
      </c>
      <c r="D458" t="s">
        <v>204</v>
      </c>
      <c r="E458">
        <v>1</v>
      </c>
      <c r="F458" t="s">
        <v>5</v>
      </c>
      <c r="G458">
        <v>9.27</v>
      </c>
      <c r="H458">
        <v>8.77</v>
      </c>
      <c r="I458">
        <v>1</v>
      </c>
    </row>
    <row r="459" spans="1:9" x14ac:dyDescent="0.2">
      <c r="A459" t="str">
        <f t="shared" si="7"/>
        <v>2018664</v>
      </c>
      <c r="B459">
        <v>2018</v>
      </c>
      <c r="C459">
        <v>664</v>
      </c>
      <c r="D459" t="s">
        <v>205</v>
      </c>
      <c r="E459">
        <v>1</v>
      </c>
      <c r="F459" t="s">
        <v>5</v>
      </c>
      <c r="G459">
        <v>13.45</v>
      </c>
      <c r="H459">
        <v>12.45</v>
      </c>
      <c r="I459">
        <v>1</v>
      </c>
    </row>
    <row r="460" spans="1:9" x14ac:dyDescent="0.2">
      <c r="A460" t="str">
        <f t="shared" si="7"/>
        <v>2018665</v>
      </c>
      <c r="B460">
        <v>2018</v>
      </c>
      <c r="C460">
        <v>665</v>
      </c>
      <c r="D460" t="s">
        <v>206</v>
      </c>
      <c r="E460">
        <v>1</v>
      </c>
      <c r="F460" t="s">
        <v>5</v>
      </c>
      <c r="G460">
        <v>8.41</v>
      </c>
      <c r="H460">
        <v>5.89</v>
      </c>
      <c r="I460">
        <v>1</v>
      </c>
    </row>
    <row r="461" spans="1:9" x14ac:dyDescent="0.2">
      <c r="A461" t="str">
        <f t="shared" si="7"/>
        <v>2018666</v>
      </c>
      <c r="B461">
        <v>2018</v>
      </c>
      <c r="C461">
        <v>666</v>
      </c>
      <c r="D461" t="s">
        <v>207</v>
      </c>
      <c r="E461">
        <v>1</v>
      </c>
      <c r="F461" t="s">
        <v>5</v>
      </c>
      <c r="G461">
        <v>8.35</v>
      </c>
      <c r="H461">
        <v>7.65</v>
      </c>
      <c r="I461">
        <v>1</v>
      </c>
    </row>
    <row r="462" spans="1:9" x14ac:dyDescent="0.2">
      <c r="A462" t="str">
        <f t="shared" si="7"/>
        <v>2018667</v>
      </c>
      <c r="B462">
        <v>2018</v>
      </c>
      <c r="C462">
        <v>667</v>
      </c>
      <c r="D462" t="s">
        <v>208</v>
      </c>
      <c r="E462">
        <v>1</v>
      </c>
      <c r="F462" t="s">
        <v>5</v>
      </c>
      <c r="G462">
        <v>14.07</v>
      </c>
      <c r="H462">
        <v>12.57</v>
      </c>
      <c r="I462">
        <v>1</v>
      </c>
    </row>
    <row r="463" spans="1:9" x14ac:dyDescent="0.2">
      <c r="A463" t="str">
        <f t="shared" si="7"/>
        <v>2018668</v>
      </c>
      <c r="B463">
        <v>2018</v>
      </c>
      <c r="C463">
        <v>668</v>
      </c>
      <c r="D463" t="s">
        <v>209</v>
      </c>
      <c r="E463">
        <v>1</v>
      </c>
      <c r="F463" t="s">
        <v>5</v>
      </c>
      <c r="G463">
        <v>8.0500000000000007</v>
      </c>
      <c r="H463">
        <v>7.55</v>
      </c>
      <c r="I463">
        <v>1</v>
      </c>
    </row>
    <row r="464" spans="1:9" x14ac:dyDescent="0.2">
      <c r="A464" t="str">
        <f t="shared" si="7"/>
        <v>2018669</v>
      </c>
      <c r="B464">
        <v>2018</v>
      </c>
      <c r="C464">
        <v>669</v>
      </c>
      <c r="D464" t="s">
        <v>210</v>
      </c>
      <c r="E464">
        <v>1</v>
      </c>
      <c r="F464" t="s">
        <v>5</v>
      </c>
      <c r="G464">
        <v>6.36</v>
      </c>
      <c r="H464">
        <v>6.36</v>
      </c>
      <c r="I464">
        <v>1</v>
      </c>
    </row>
    <row r="465" spans="1:9" x14ac:dyDescent="0.2">
      <c r="A465" t="str">
        <f t="shared" si="7"/>
        <v>2018670</v>
      </c>
      <c r="B465">
        <v>2018</v>
      </c>
      <c r="C465">
        <v>670</v>
      </c>
      <c r="D465" t="s">
        <v>211</v>
      </c>
      <c r="E465">
        <v>1</v>
      </c>
      <c r="F465" t="s">
        <v>5</v>
      </c>
      <c r="G465">
        <v>2.98</v>
      </c>
      <c r="H465">
        <v>2.98</v>
      </c>
      <c r="I465">
        <v>1</v>
      </c>
    </row>
    <row r="466" spans="1:9" x14ac:dyDescent="0.2">
      <c r="A466" t="str">
        <f t="shared" si="7"/>
        <v>2018671</v>
      </c>
      <c r="B466">
        <v>2018</v>
      </c>
      <c r="C466">
        <v>671</v>
      </c>
      <c r="D466" t="s">
        <v>212</v>
      </c>
      <c r="E466">
        <v>1</v>
      </c>
      <c r="F466" t="s">
        <v>5</v>
      </c>
      <c r="G466">
        <v>3.03</v>
      </c>
      <c r="H466">
        <v>2.63</v>
      </c>
      <c r="I466">
        <v>1</v>
      </c>
    </row>
    <row r="467" spans="1:9" x14ac:dyDescent="0.2">
      <c r="A467" t="str">
        <f t="shared" si="7"/>
        <v>2018672</v>
      </c>
      <c r="B467">
        <v>2018</v>
      </c>
      <c r="C467">
        <v>672</v>
      </c>
      <c r="D467" t="s">
        <v>213</v>
      </c>
      <c r="E467">
        <v>1</v>
      </c>
      <c r="F467" t="s">
        <v>5</v>
      </c>
      <c r="G467">
        <v>7.1</v>
      </c>
      <c r="H467">
        <v>7.1</v>
      </c>
      <c r="I467">
        <v>1</v>
      </c>
    </row>
    <row r="468" spans="1:9" x14ac:dyDescent="0.2">
      <c r="A468" t="str">
        <f t="shared" si="7"/>
        <v>2018673</v>
      </c>
      <c r="B468">
        <v>2018</v>
      </c>
      <c r="C468">
        <v>673</v>
      </c>
      <c r="D468" t="s">
        <v>214</v>
      </c>
      <c r="E468">
        <v>1</v>
      </c>
      <c r="F468" t="s">
        <v>5</v>
      </c>
      <c r="G468">
        <v>5.2</v>
      </c>
      <c r="H468">
        <v>4.8</v>
      </c>
      <c r="I468">
        <v>1</v>
      </c>
    </row>
    <row r="469" spans="1:9" x14ac:dyDescent="0.2">
      <c r="A469" t="str">
        <f t="shared" si="7"/>
        <v>2018674</v>
      </c>
      <c r="B469">
        <v>2018</v>
      </c>
      <c r="C469">
        <v>674</v>
      </c>
      <c r="D469" t="s">
        <v>215</v>
      </c>
      <c r="E469">
        <v>1</v>
      </c>
      <c r="F469" t="s">
        <v>5</v>
      </c>
      <c r="G469">
        <v>5.58</v>
      </c>
      <c r="H469">
        <v>5.58</v>
      </c>
      <c r="I469">
        <v>1</v>
      </c>
    </row>
    <row r="470" spans="1:9" x14ac:dyDescent="0.2">
      <c r="A470" t="str">
        <f t="shared" si="7"/>
        <v>2018675</v>
      </c>
      <c r="B470">
        <v>2018</v>
      </c>
      <c r="C470">
        <v>675</v>
      </c>
      <c r="D470" t="s">
        <v>216</v>
      </c>
      <c r="E470">
        <v>1</v>
      </c>
      <c r="F470" t="s">
        <v>5</v>
      </c>
      <c r="G470">
        <v>10.52</v>
      </c>
      <c r="H470">
        <v>10.52</v>
      </c>
      <c r="I470">
        <v>1</v>
      </c>
    </row>
    <row r="471" spans="1:9" x14ac:dyDescent="0.2">
      <c r="A471" t="str">
        <f t="shared" si="7"/>
        <v>2018676</v>
      </c>
      <c r="B471">
        <v>2018</v>
      </c>
      <c r="C471">
        <v>676</v>
      </c>
      <c r="D471" t="s">
        <v>217</v>
      </c>
      <c r="E471">
        <v>1</v>
      </c>
      <c r="F471" t="s">
        <v>5</v>
      </c>
      <c r="G471">
        <v>6.32</v>
      </c>
      <c r="H471">
        <v>4</v>
      </c>
      <c r="I471">
        <v>1</v>
      </c>
    </row>
    <row r="472" spans="1:9" x14ac:dyDescent="0.2">
      <c r="A472" t="str">
        <f t="shared" si="7"/>
        <v>2018677</v>
      </c>
      <c r="B472">
        <v>2018</v>
      </c>
      <c r="C472">
        <v>677</v>
      </c>
      <c r="D472" t="s">
        <v>218</v>
      </c>
      <c r="E472">
        <v>1</v>
      </c>
      <c r="F472" t="s">
        <v>5</v>
      </c>
      <c r="G472">
        <v>9.08</v>
      </c>
      <c r="H472">
        <v>8.08</v>
      </c>
      <c r="I472">
        <v>1</v>
      </c>
    </row>
    <row r="473" spans="1:9" x14ac:dyDescent="0.2">
      <c r="A473" t="str">
        <f t="shared" si="7"/>
        <v>2018678</v>
      </c>
      <c r="B473">
        <v>2018</v>
      </c>
      <c r="C473">
        <v>678</v>
      </c>
      <c r="D473" t="s">
        <v>219</v>
      </c>
      <c r="E473">
        <v>1</v>
      </c>
      <c r="F473" t="s">
        <v>5</v>
      </c>
      <c r="G473">
        <v>4.29</v>
      </c>
      <c r="H473">
        <v>3.49</v>
      </c>
      <c r="I473">
        <v>1</v>
      </c>
    </row>
    <row r="474" spans="1:9" x14ac:dyDescent="0.2">
      <c r="A474" t="str">
        <f t="shared" si="7"/>
        <v>2018679</v>
      </c>
      <c r="B474">
        <v>2018</v>
      </c>
      <c r="C474">
        <v>679</v>
      </c>
      <c r="D474" t="s">
        <v>220</v>
      </c>
      <c r="E474">
        <v>1</v>
      </c>
      <c r="F474" t="s">
        <v>5</v>
      </c>
      <c r="G474">
        <v>3.7</v>
      </c>
      <c r="H474">
        <v>3.7</v>
      </c>
      <c r="I474">
        <v>1</v>
      </c>
    </row>
    <row r="475" spans="1:9" x14ac:dyDescent="0.2">
      <c r="A475" t="str">
        <f t="shared" si="7"/>
        <v>2018688</v>
      </c>
      <c r="B475">
        <v>2018</v>
      </c>
      <c r="C475">
        <v>688</v>
      </c>
      <c r="D475" t="s">
        <v>221</v>
      </c>
      <c r="E475">
        <v>1</v>
      </c>
      <c r="F475" t="s">
        <v>5</v>
      </c>
      <c r="G475">
        <v>3.39</v>
      </c>
      <c r="H475">
        <v>3.39</v>
      </c>
      <c r="I475">
        <v>1</v>
      </c>
    </row>
    <row r="476" spans="1:9" x14ac:dyDescent="0.2">
      <c r="A476" t="str">
        <f t="shared" si="7"/>
        <v>2018689</v>
      </c>
      <c r="B476">
        <v>2018</v>
      </c>
      <c r="C476">
        <v>689</v>
      </c>
      <c r="D476" t="s">
        <v>222</v>
      </c>
      <c r="E476">
        <v>1</v>
      </c>
      <c r="F476" t="s">
        <v>5</v>
      </c>
      <c r="G476">
        <v>4.71</v>
      </c>
      <c r="H476">
        <v>4.2300000000000004</v>
      </c>
      <c r="I476">
        <v>1</v>
      </c>
    </row>
    <row r="477" spans="1:9" x14ac:dyDescent="0.2">
      <c r="A477" t="str">
        <f t="shared" si="7"/>
        <v>2018690</v>
      </c>
      <c r="B477">
        <v>2018</v>
      </c>
      <c r="C477">
        <v>690</v>
      </c>
      <c r="D477" t="s">
        <v>223</v>
      </c>
      <c r="E477">
        <v>1</v>
      </c>
      <c r="F477" t="s">
        <v>5</v>
      </c>
      <c r="G477">
        <v>10.26</v>
      </c>
      <c r="H477">
        <v>8</v>
      </c>
      <c r="I477">
        <v>1</v>
      </c>
    </row>
    <row r="478" spans="1:9" x14ac:dyDescent="0.2">
      <c r="A478" t="str">
        <f t="shared" si="7"/>
        <v>2018691</v>
      </c>
      <c r="B478">
        <v>2018</v>
      </c>
      <c r="C478">
        <v>691</v>
      </c>
      <c r="D478" t="s">
        <v>258</v>
      </c>
      <c r="E478">
        <v>1</v>
      </c>
      <c r="F478" t="s">
        <v>5</v>
      </c>
      <c r="G478">
        <v>6.08</v>
      </c>
      <c r="H478">
        <v>5.83</v>
      </c>
      <c r="I478">
        <v>1</v>
      </c>
    </row>
    <row r="479" spans="1:9" x14ac:dyDescent="0.2">
      <c r="A479" t="str">
        <f t="shared" si="7"/>
        <v>2018692</v>
      </c>
      <c r="B479">
        <v>2018</v>
      </c>
      <c r="C479">
        <v>692</v>
      </c>
      <c r="D479" t="s">
        <v>224</v>
      </c>
      <c r="E479">
        <v>1</v>
      </c>
      <c r="F479" t="s">
        <v>5</v>
      </c>
      <c r="G479">
        <v>10.31</v>
      </c>
      <c r="H479">
        <v>9.75</v>
      </c>
      <c r="I479">
        <v>1</v>
      </c>
    </row>
    <row r="480" spans="1:9" x14ac:dyDescent="0.2">
      <c r="A480" t="str">
        <f t="shared" si="7"/>
        <v>2018693</v>
      </c>
      <c r="B480">
        <v>2018</v>
      </c>
      <c r="C480">
        <v>693</v>
      </c>
      <c r="D480" t="s">
        <v>225</v>
      </c>
      <c r="E480">
        <v>1</v>
      </c>
      <c r="F480" t="s">
        <v>5</v>
      </c>
      <c r="G480">
        <v>10.050000000000001</v>
      </c>
      <c r="H480">
        <v>9.0500000000000007</v>
      </c>
      <c r="I480">
        <v>1</v>
      </c>
    </row>
    <row r="481" spans="1:9" x14ac:dyDescent="0.2">
      <c r="A481" t="str">
        <f t="shared" si="7"/>
        <v>2018694</v>
      </c>
      <c r="B481">
        <v>2018</v>
      </c>
      <c r="C481">
        <v>694</v>
      </c>
      <c r="D481" t="s">
        <v>226</v>
      </c>
      <c r="E481">
        <v>1</v>
      </c>
      <c r="F481" t="s">
        <v>5</v>
      </c>
      <c r="G481">
        <v>5.93</v>
      </c>
      <c r="H481">
        <v>5.9</v>
      </c>
      <c r="I481">
        <v>1</v>
      </c>
    </row>
    <row r="482" spans="1:9" x14ac:dyDescent="0.2">
      <c r="A482" t="str">
        <f t="shared" si="7"/>
        <v>2018100</v>
      </c>
      <c r="B482">
        <v>2018</v>
      </c>
      <c r="C482">
        <v>100</v>
      </c>
      <c r="D482" t="s">
        <v>227</v>
      </c>
      <c r="E482">
        <v>1</v>
      </c>
      <c r="F482" t="s">
        <v>5</v>
      </c>
      <c r="G482">
        <v>26.69</v>
      </c>
      <c r="H482">
        <v>25.19</v>
      </c>
      <c r="I482">
        <v>1</v>
      </c>
    </row>
    <row r="483" spans="1:9" x14ac:dyDescent="0.2">
      <c r="A483" t="str">
        <f t="shared" si="7"/>
        <v>2018102</v>
      </c>
      <c r="B483">
        <v>2018</v>
      </c>
      <c r="C483">
        <v>102</v>
      </c>
      <c r="D483" t="s">
        <v>228</v>
      </c>
      <c r="E483">
        <v>1</v>
      </c>
      <c r="F483" t="s">
        <v>5</v>
      </c>
      <c r="G483">
        <v>141.6</v>
      </c>
      <c r="H483">
        <v>123.87</v>
      </c>
      <c r="I483">
        <v>1</v>
      </c>
    </row>
    <row r="484" spans="1:9" x14ac:dyDescent="0.2">
      <c r="A484" t="str">
        <f t="shared" si="7"/>
        <v>2018105</v>
      </c>
      <c r="B484">
        <v>2018</v>
      </c>
      <c r="C484">
        <v>105</v>
      </c>
      <c r="D484" t="s">
        <v>229</v>
      </c>
      <c r="E484">
        <v>1</v>
      </c>
      <c r="F484" t="s">
        <v>5</v>
      </c>
      <c r="G484">
        <v>31.25</v>
      </c>
      <c r="H484">
        <v>26.3</v>
      </c>
      <c r="I484">
        <v>1</v>
      </c>
    </row>
    <row r="485" spans="1:9" x14ac:dyDescent="0.2">
      <c r="A485" t="str">
        <f t="shared" si="7"/>
        <v>2018106</v>
      </c>
      <c r="B485">
        <v>2018</v>
      </c>
      <c r="C485">
        <v>106</v>
      </c>
      <c r="D485" t="s">
        <v>230</v>
      </c>
      <c r="E485">
        <v>1</v>
      </c>
      <c r="F485" t="s">
        <v>5</v>
      </c>
      <c r="G485">
        <v>46.31</v>
      </c>
      <c r="H485">
        <v>43.31</v>
      </c>
      <c r="I485">
        <v>1</v>
      </c>
    </row>
    <row r="486" spans="1:9" x14ac:dyDescent="0.2">
      <c r="A486" t="str">
        <f t="shared" si="7"/>
        <v>2018120</v>
      </c>
      <c r="B486">
        <v>2018</v>
      </c>
      <c r="C486">
        <v>120</v>
      </c>
      <c r="D486" t="s">
        <v>231</v>
      </c>
      <c r="E486">
        <v>1</v>
      </c>
      <c r="F486" t="s">
        <v>5</v>
      </c>
      <c r="G486">
        <v>27.14</v>
      </c>
      <c r="H486">
        <v>25.14</v>
      </c>
      <c r="I486">
        <v>1</v>
      </c>
    </row>
    <row r="487" spans="1:9" x14ac:dyDescent="0.2">
      <c r="A487" t="str">
        <f t="shared" si="7"/>
        <v>2018123</v>
      </c>
      <c r="B487">
        <v>2018</v>
      </c>
      <c r="C487">
        <v>123</v>
      </c>
      <c r="D487" t="s">
        <v>232</v>
      </c>
      <c r="E487">
        <v>1</v>
      </c>
      <c r="F487" t="s">
        <v>5</v>
      </c>
      <c r="G487">
        <v>14.79</v>
      </c>
      <c r="H487">
        <v>13.2</v>
      </c>
      <c r="I487">
        <v>1</v>
      </c>
    </row>
    <row r="488" spans="1:9" x14ac:dyDescent="0.2">
      <c r="A488" t="str">
        <f t="shared" si="7"/>
        <v>2018125</v>
      </c>
      <c r="B488">
        <v>2018</v>
      </c>
      <c r="C488">
        <v>125</v>
      </c>
      <c r="D488" t="s">
        <v>233</v>
      </c>
      <c r="E488">
        <v>1</v>
      </c>
      <c r="F488" t="s">
        <v>5</v>
      </c>
      <c r="G488">
        <v>23.68</v>
      </c>
      <c r="H488">
        <v>21</v>
      </c>
      <c r="I488">
        <v>1</v>
      </c>
    </row>
    <row r="489" spans="1:9" x14ac:dyDescent="0.2">
      <c r="A489" t="str">
        <f t="shared" si="7"/>
        <v>2018127</v>
      </c>
      <c r="B489">
        <v>2018</v>
      </c>
      <c r="C489">
        <v>127</v>
      </c>
      <c r="D489" t="s">
        <v>234</v>
      </c>
      <c r="E489">
        <v>1</v>
      </c>
      <c r="F489" t="s">
        <v>5</v>
      </c>
      <c r="G489">
        <v>25.43</v>
      </c>
      <c r="H489">
        <v>24.43</v>
      </c>
      <c r="I489">
        <v>1</v>
      </c>
    </row>
    <row r="490" spans="1:9" x14ac:dyDescent="0.2">
      <c r="A490" t="str">
        <f t="shared" si="7"/>
        <v>2018128</v>
      </c>
      <c r="B490">
        <v>2018</v>
      </c>
      <c r="C490">
        <v>128</v>
      </c>
      <c r="D490" t="s">
        <v>235</v>
      </c>
      <c r="E490">
        <v>1</v>
      </c>
      <c r="F490" t="s">
        <v>5</v>
      </c>
      <c r="G490">
        <v>7.11</v>
      </c>
      <c r="H490">
        <v>6.3</v>
      </c>
      <c r="I490">
        <v>1</v>
      </c>
    </row>
    <row r="491" spans="1:9" x14ac:dyDescent="0.2">
      <c r="A491" t="str">
        <f t="shared" si="7"/>
        <v>2018130</v>
      </c>
      <c r="B491">
        <v>2018</v>
      </c>
      <c r="C491">
        <v>130</v>
      </c>
      <c r="D491" t="s">
        <v>236</v>
      </c>
      <c r="E491">
        <v>1</v>
      </c>
      <c r="F491" t="s">
        <v>5</v>
      </c>
      <c r="G491">
        <v>20.63</v>
      </c>
      <c r="H491">
        <v>15.79</v>
      </c>
      <c r="I491">
        <v>1</v>
      </c>
    </row>
    <row r="492" spans="1:9" x14ac:dyDescent="0.2">
      <c r="A492" t="str">
        <f t="shared" si="7"/>
        <v>2018133</v>
      </c>
      <c r="B492">
        <v>2018</v>
      </c>
      <c r="C492">
        <v>133</v>
      </c>
      <c r="D492" t="s">
        <v>237</v>
      </c>
      <c r="E492">
        <v>1</v>
      </c>
      <c r="F492" t="s">
        <v>5</v>
      </c>
      <c r="G492">
        <v>2.2000000000000002</v>
      </c>
      <c r="H492">
        <v>1.5</v>
      </c>
      <c r="I492">
        <v>1</v>
      </c>
    </row>
    <row r="493" spans="1:9" x14ac:dyDescent="0.2">
      <c r="A493" t="str">
        <f t="shared" si="7"/>
        <v>2018143</v>
      </c>
      <c r="B493">
        <v>2018</v>
      </c>
      <c r="C493">
        <v>143</v>
      </c>
      <c r="D493" t="s">
        <v>238</v>
      </c>
      <c r="E493">
        <v>1</v>
      </c>
      <c r="F493" t="s">
        <v>5</v>
      </c>
      <c r="G493">
        <v>2.0299999999999998</v>
      </c>
      <c r="H493">
        <v>1.75</v>
      </c>
      <c r="I493">
        <v>1</v>
      </c>
    </row>
    <row r="494" spans="1:9" x14ac:dyDescent="0.2">
      <c r="A494" t="str">
        <f t="shared" si="7"/>
        <v>2018145</v>
      </c>
      <c r="B494">
        <v>2018</v>
      </c>
      <c r="C494">
        <v>145</v>
      </c>
      <c r="D494" t="s">
        <v>239</v>
      </c>
      <c r="E494">
        <v>1</v>
      </c>
      <c r="F494" t="s">
        <v>5</v>
      </c>
      <c r="G494">
        <v>1.78</v>
      </c>
      <c r="H494">
        <v>1.1299999999999999</v>
      </c>
      <c r="I494">
        <v>1</v>
      </c>
    </row>
    <row r="495" spans="1:9" x14ac:dyDescent="0.2">
      <c r="A495" t="str">
        <f t="shared" si="7"/>
        <v>2018161</v>
      </c>
      <c r="B495">
        <v>2018</v>
      </c>
      <c r="C495">
        <v>161</v>
      </c>
      <c r="D495" t="s">
        <v>240</v>
      </c>
      <c r="E495">
        <v>1</v>
      </c>
      <c r="F495" t="s">
        <v>5</v>
      </c>
      <c r="G495">
        <v>6.46</v>
      </c>
      <c r="H495">
        <v>6.46</v>
      </c>
      <c r="I495">
        <v>1</v>
      </c>
    </row>
    <row r="496" spans="1:9" x14ac:dyDescent="0.2">
      <c r="A496" t="str">
        <f t="shared" si="7"/>
        <v>2018165</v>
      </c>
      <c r="B496">
        <v>2018</v>
      </c>
      <c r="C496">
        <v>165</v>
      </c>
      <c r="D496" t="s">
        <v>241</v>
      </c>
      <c r="E496">
        <v>1</v>
      </c>
      <c r="F496" t="s">
        <v>5</v>
      </c>
      <c r="G496">
        <v>10.06</v>
      </c>
      <c r="H496">
        <v>9.66</v>
      </c>
      <c r="I496">
        <v>1</v>
      </c>
    </row>
    <row r="497" spans="1:9" x14ac:dyDescent="0.2">
      <c r="A497" t="str">
        <f t="shared" si="7"/>
        <v>2018166</v>
      </c>
      <c r="B497">
        <v>2018</v>
      </c>
      <c r="C497">
        <v>166</v>
      </c>
      <c r="D497" t="s">
        <v>242</v>
      </c>
      <c r="E497">
        <v>1</v>
      </c>
      <c r="F497" t="s">
        <v>5</v>
      </c>
      <c r="G497">
        <v>9.16</v>
      </c>
      <c r="H497">
        <v>9.16</v>
      </c>
      <c r="I497">
        <v>1</v>
      </c>
    </row>
    <row r="498" spans="1:9" x14ac:dyDescent="0.2">
      <c r="A498" t="str">
        <f t="shared" si="7"/>
        <v>2018169</v>
      </c>
      <c r="B498">
        <v>2018</v>
      </c>
      <c r="C498">
        <v>169</v>
      </c>
      <c r="D498" t="s">
        <v>243</v>
      </c>
      <c r="E498">
        <v>1</v>
      </c>
      <c r="F498" t="s">
        <v>5</v>
      </c>
      <c r="G498">
        <v>7.68</v>
      </c>
      <c r="H498">
        <v>7.18</v>
      </c>
      <c r="I498">
        <v>1</v>
      </c>
    </row>
    <row r="499" spans="1:9" x14ac:dyDescent="0.2">
      <c r="A499" t="str">
        <f t="shared" si="7"/>
        <v>2018170</v>
      </c>
      <c r="B499">
        <v>2018</v>
      </c>
      <c r="C499">
        <v>170</v>
      </c>
      <c r="D499" t="s">
        <v>244</v>
      </c>
      <c r="E499">
        <v>1</v>
      </c>
      <c r="F499" t="s">
        <v>5</v>
      </c>
      <c r="G499">
        <v>9.5500000000000007</v>
      </c>
      <c r="H499">
        <v>8.5500000000000007</v>
      </c>
      <c r="I499">
        <v>1</v>
      </c>
    </row>
    <row r="500" spans="1:9" x14ac:dyDescent="0.2">
      <c r="A500" t="str">
        <f t="shared" si="7"/>
        <v>2018171</v>
      </c>
      <c r="B500">
        <v>2018</v>
      </c>
      <c r="C500">
        <v>171</v>
      </c>
      <c r="D500" t="s">
        <v>245</v>
      </c>
      <c r="E500">
        <v>1</v>
      </c>
      <c r="F500" t="s">
        <v>5</v>
      </c>
      <c r="G500">
        <v>3.16</v>
      </c>
      <c r="H500">
        <v>3.16</v>
      </c>
      <c r="I500">
        <v>1</v>
      </c>
    </row>
    <row r="501" spans="1:9" x14ac:dyDescent="0.2">
      <c r="A501" t="str">
        <f t="shared" si="7"/>
        <v>2018172</v>
      </c>
      <c r="B501">
        <v>2018</v>
      </c>
      <c r="C501">
        <v>172</v>
      </c>
      <c r="D501" t="s">
        <v>246</v>
      </c>
      <c r="E501">
        <v>1</v>
      </c>
      <c r="F501" t="s">
        <v>5</v>
      </c>
      <c r="G501">
        <v>5.36</v>
      </c>
      <c r="H501">
        <v>5.36</v>
      </c>
      <c r="I501">
        <v>1</v>
      </c>
    </row>
    <row r="502" spans="1:9" x14ac:dyDescent="0.2">
      <c r="A502" t="str">
        <f t="shared" si="7"/>
        <v>2018175</v>
      </c>
      <c r="B502">
        <v>2018</v>
      </c>
      <c r="C502">
        <v>175</v>
      </c>
      <c r="D502" t="s">
        <v>247</v>
      </c>
      <c r="E502">
        <v>1</v>
      </c>
      <c r="F502" t="s">
        <v>5</v>
      </c>
      <c r="G502">
        <v>1.3</v>
      </c>
      <c r="H502">
        <v>1.25</v>
      </c>
      <c r="I502">
        <v>1</v>
      </c>
    </row>
    <row r="503" spans="1:9" x14ac:dyDescent="0.2">
      <c r="A503" t="str">
        <f t="shared" si="7"/>
        <v>2018176</v>
      </c>
      <c r="B503">
        <v>2018</v>
      </c>
      <c r="C503">
        <v>176</v>
      </c>
      <c r="D503" t="s">
        <v>248</v>
      </c>
      <c r="E503">
        <v>1</v>
      </c>
      <c r="F503" t="s">
        <v>5</v>
      </c>
      <c r="G503">
        <v>2.25</v>
      </c>
      <c r="H503">
        <v>1.9</v>
      </c>
      <c r="I503">
        <v>1</v>
      </c>
    </row>
    <row r="504" spans="1:9" x14ac:dyDescent="0.2">
      <c r="A504" t="str">
        <f t="shared" si="7"/>
        <v>2018179</v>
      </c>
      <c r="B504">
        <v>2018</v>
      </c>
      <c r="C504">
        <v>179</v>
      </c>
      <c r="D504" t="s">
        <v>249</v>
      </c>
      <c r="E504">
        <v>1</v>
      </c>
      <c r="F504" t="s">
        <v>5</v>
      </c>
      <c r="G504">
        <v>2.75</v>
      </c>
      <c r="H504">
        <v>2.75</v>
      </c>
      <c r="I504">
        <v>1</v>
      </c>
    </row>
    <row r="505" spans="1:9" x14ac:dyDescent="0.2">
      <c r="A505" t="str">
        <f t="shared" si="7"/>
        <v>2018221</v>
      </c>
      <c r="B505">
        <v>2018</v>
      </c>
      <c r="C505">
        <v>221</v>
      </c>
      <c r="D505" t="s">
        <v>250</v>
      </c>
      <c r="E505">
        <v>1</v>
      </c>
      <c r="F505" t="s">
        <v>5</v>
      </c>
      <c r="G505">
        <v>36.549999999999997</v>
      </c>
      <c r="H505">
        <v>28.73</v>
      </c>
      <c r="I505">
        <v>1</v>
      </c>
    </row>
    <row r="506" spans="1:9" x14ac:dyDescent="0.2">
      <c r="A506" t="str">
        <f t="shared" si="7"/>
        <v>2018222</v>
      </c>
      <c r="B506">
        <v>2018</v>
      </c>
      <c r="C506">
        <v>222</v>
      </c>
      <c r="D506" t="s">
        <v>251</v>
      </c>
      <c r="E506">
        <v>1</v>
      </c>
      <c r="F506" t="s">
        <v>5</v>
      </c>
      <c r="G506">
        <v>12.35</v>
      </c>
      <c r="H506">
        <v>9.5</v>
      </c>
      <c r="I506">
        <v>1</v>
      </c>
    </row>
    <row r="507" spans="1:9" x14ac:dyDescent="0.2">
      <c r="A507" t="str">
        <f t="shared" si="7"/>
        <v>2018240</v>
      </c>
      <c r="B507">
        <v>2018</v>
      </c>
      <c r="C507">
        <v>240</v>
      </c>
      <c r="D507" t="s">
        <v>252</v>
      </c>
      <c r="E507">
        <v>1</v>
      </c>
      <c r="F507" t="s">
        <v>5</v>
      </c>
      <c r="G507">
        <v>12.69</v>
      </c>
      <c r="H507">
        <v>10.78</v>
      </c>
      <c r="I507">
        <v>1</v>
      </c>
    </row>
    <row r="508" spans="1:9" x14ac:dyDescent="0.2">
      <c r="A508" t="str">
        <f t="shared" si="7"/>
        <v>2018241</v>
      </c>
      <c r="B508">
        <v>2018</v>
      </c>
      <c r="C508">
        <v>241</v>
      </c>
      <c r="D508" t="s">
        <v>253</v>
      </c>
      <c r="E508">
        <v>1</v>
      </c>
      <c r="F508" t="s">
        <v>5</v>
      </c>
      <c r="G508">
        <v>9.6</v>
      </c>
      <c r="H508">
        <v>5.85</v>
      </c>
      <c r="I508">
        <v>1</v>
      </c>
    </row>
    <row r="509" spans="1:9" x14ac:dyDescent="0.2">
      <c r="A509" t="str">
        <f t="shared" si="7"/>
        <v>2018242</v>
      </c>
      <c r="B509">
        <v>2018</v>
      </c>
      <c r="C509">
        <v>242</v>
      </c>
      <c r="D509" t="s">
        <v>254</v>
      </c>
      <c r="E509">
        <v>1</v>
      </c>
      <c r="F509" t="s">
        <v>5</v>
      </c>
      <c r="G509">
        <v>12.59</v>
      </c>
      <c r="H509">
        <v>11.5</v>
      </c>
      <c r="I509">
        <v>1</v>
      </c>
    </row>
    <row r="510" spans="1:9" x14ac:dyDescent="0.2">
      <c r="A510" t="str">
        <f t="shared" si="7"/>
        <v>2018243</v>
      </c>
      <c r="B510">
        <v>2018</v>
      </c>
      <c r="C510">
        <v>243</v>
      </c>
      <c r="D510" t="s">
        <v>255</v>
      </c>
      <c r="E510">
        <v>1</v>
      </c>
      <c r="F510" t="s">
        <v>5</v>
      </c>
      <c r="G510">
        <v>9.41</v>
      </c>
      <c r="H510">
        <v>9.2100000000000009</v>
      </c>
      <c r="I510">
        <v>1</v>
      </c>
    </row>
    <row r="511" spans="1:9" x14ac:dyDescent="0.2">
      <c r="A511" t="str">
        <f t="shared" si="7"/>
        <v>2018244</v>
      </c>
      <c r="B511">
        <v>2018</v>
      </c>
      <c r="C511">
        <v>244</v>
      </c>
      <c r="D511" t="s">
        <v>256</v>
      </c>
      <c r="E511">
        <v>1</v>
      </c>
      <c r="F511" t="s">
        <v>5</v>
      </c>
      <c r="G511">
        <v>13.08</v>
      </c>
      <c r="H511">
        <v>8.5</v>
      </c>
      <c r="I511">
        <v>1</v>
      </c>
    </row>
    <row r="512" spans="1:9" x14ac:dyDescent="0.2">
      <c r="A512" t="str">
        <f t="shared" si="7"/>
        <v>2018245</v>
      </c>
      <c r="B512">
        <v>2018</v>
      </c>
      <c r="C512">
        <v>245</v>
      </c>
      <c r="D512" t="s">
        <v>257</v>
      </c>
      <c r="E512">
        <v>1</v>
      </c>
      <c r="F512" t="s">
        <v>5</v>
      </c>
      <c r="G512">
        <v>20.21</v>
      </c>
      <c r="H512">
        <v>20.21</v>
      </c>
      <c r="I512">
        <v>1</v>
      </c>
    </row>
    <row r="513" spans="1:9" x14ac:dyDescent="0.2">
      <c r="A513" t="str">
        <f t="shared" si="7"/>
        <v>2018246</v>
      </c>
      <c r="B513">
        <v>2018</v>
      </c>
      <c r="C513">
        <v>246</v>
      </c>
      <c r="D513" t="s">
        <v>259</v>
      </c>
      <c r="E513">
        <v>1</v>
      </c>
      <c r="F513" t="s">
        <v>5</v>
      </c>
      <c r="G513">
        <v>20.260000000000002</v>
      </c>
      <c r="H513">
        <v>18.46</v>
      </c>
      <c r="I513">
        <v>1</v>
      </c>
    </row>
    <row r="514" spans="1:9" x14ac:dyDescent="0.2">
      <c r="A514" t="str">
        <f t="shared" si="7"/>
        <v>2019101</v>
      </c>
      <c r="B514">
        <v>2019</v>
      </c>
      <c r="C514">
        <v>101</v>
      </c>
      <c r="D514" t="s">
        <v>4</v>
      </c>
      <c r="E514">
        <v>1</v>
      </c>
      <c r="F514" t="s">
        <v>5</v>
      </c>
      <c r="G514">
        <v>92.35</v>
      </c>
      <c r="H514">
        <v>86.28</v>
      </c>
      <c r="I514">
        <v>1</v>
      </c>
    </row>
    <row r="515" spans="1:9" x14ac:dyDescent="0.2">
      <c r="A515" t="str">
        <f t="shared" ref="A515:A578" si="8">B515&amp;C515</f>
        <v>2019103</v>
      </c>
      <c r="B515">
        <v>2019</v>
      </c>
      <c r="C515">
        <v>103</v>
      </c>
      <c r="D515" t="s">
        <v>6</v>
      </c>
      <c r="E515">
        <v>1</v>
      </c>
      <c r="F515" t="s">
        <v>5</v>
      </c>
      <c r="G515">
        <v>504.02</v>
      </c>
      <c r="H515">
        <v>478.77</v>
      </c>
      <c r="I515">
        <v>1</v>
      </c>
    </row>
    <row r="516" spans="1:9" x14ac:dyDescent="0.2">
      <c r="A516" t="str">
        <f t="shared" si="8"/>
        <v>2019104</v>
      </c>
      <c r="B516">
        <v>2019</v>
      </c>
      <c r="C516">
        <v>104</v>
      </c>
      <c r="D516" t="s">
        <v>7</v>
      </c>
      <c r="E516">
        <v>1</v>
      </c>
      <c r="F516" t="s">
        <v>5</v>
      </c>
      <c r="G516">
        <v>166.65</v>
      </c>
      <c r="H516">
        <v>139.97999999999999</v>
      </c>
      <c r="I516">
        <v>1</v>
      </c>
    </row>
    <row r="517" spans="1:9" x14ac:dyDescent="0.2">
      <c r="A517" t="str">
        <f t="shared" si="8"/>
        <v>2019121</v>
      </c>
      <c r="B517">
        <v>2019</v>
      </c>
      <c r="C517">
        <v>121</v>
      </c>
      <c r="D517" t="s">
        <v>8</v>
      </c>
      <c r="E517">
        <v>1</v>
      </c>
      <c r="F517" t="s">
        <v>5</v>
      </c>
      <c r="G517">
        <v>56.86</v>
      </c>
      <c r="H517">
        <v>49.9</v>
      </c>
      <c r="I517">
        <v>1</v>
      </c>
    </row>
    <row r="518" spans="1:9" x14ac:dyDescent="0.2">
      <c r="A518" t="str">
        <f t="shared" si="8"/>
        <v>2019122</v>
      </c>
      <c r="B518">
        <v>2019</v>
      </c>
      <c r="C518">
        <v>122</v>
      </c>
      <c r="D518" t="s">
        <v>9</v>
      </c>
      <c r="E518">
        <v>1</v>
      </c>
      <c r="F518" t="s">
        <v>5</v>
      </c>
      <c r="G518">
        <v>3.98</v>
      </c>
      <c r="H518">
        <v>3.56</v>
      </c>
      <c r="I518">
        <v>1</v>
      </c>
    </row>
    <row r="519" spans="1:9" x14ac:dyDescent="0.2">
      <c r="A519" t="str">
        <f t="shared" si="8"/>
        <v>2019124</v>
      </c>
      <c r="B519">
        <v>2019</v>
      </c>
      <c r="C519">
        <v>124</v>
      </c>
      <c r="D519" t="s">
        <v>10</v>
      </c>
      <c r="E519">
        <v>1</v>
      </c>
      <c r="F519" t="s">
        <v>5</v>
      </c>
      <c r="G519">
        <v>12.16</v>
      </c>
      <c r="H519">
        <v>9.35</v>
      </c>
      <c r="I519">
        <v>1</v>
      </c>
    </row>
    <row r="520" spans="1:9" x14ac:dyDescent="0.2">
      <c r="A520" t="str">
        <f t="shared" si="8"/>
        <v>2019126</v>
      </c>
      <c r="B520">
        <v>2019</v>
      </c>
      <c r="C520">
        <v>126</v>
      </c>
      <c r="D520" t="s">
        <v>11</v>
      </c>
      <c r="E520">
        <v>1</v>
      </c>
      <c r="F520" t="s">
        <v>5</v>
      </c>
      <c r="G520">
        <v>1.5</v>
      </c>
      <c r="H520">
        <v>1.5</v>
      </c>
      <c r="I520">
        <v>1</v>
      </c>
    </row>
    <row r="521" spans="1:9" x14ac:dyDescent="0.2">
      <c r="A521" t="str">
        <f t="shared" si="8"/>
        <v>2019129</v>
      </c>
      <c r="B521">
        <v>2019</v>
      </c>
      <c r="C521">
        <v>129</v>
      </c>
      <c r="D521" t="s">
        <v>12</v>
      </c>
      <c r="E521">
        <v>1</v>
      </c>
      <c r="F521" t="s">
        <v>5</v>
      </c>
      <c r="G521">
        <v>29.09</v>
      </c>
      <c r="H521">
        <v>19.899999999999999</v>
      </c>
      <c r="I521">
        <v>1</v>
      </c>
    </row>
    <row r="522" spans="1:9" x14ac:dyDescent="0.2">
      <c r="A522" t="str">
        <f t="shared" si="8"/>
        <v>2019131</v>
      </c>
      <c r="B522">
        <v>2019</v>
      </c>
      <c r="C522">
        <v>131</v>
      </c>
      <c r="D522" t="s">
        <v>13</v>
      </c>
      <c r="E522">
        <v>1</v>
      </c>
      <c r="F522" t="s">
        <v>5</v>
      </c>
      <c r="G522">
        <v>7.05</v>
      </c>
      <c r="H522">
        <v>6.55</v>
      </c>
      <c r="I522">
        <v>1</v>
      </c>
    </row>
    <row r="523" spans="1:9" x14ac:dyDescent="0.2">
      <c r="A523" t="str">
        <f t="shared" si="8"/>
        <v>2019132</v>
      </c>
      <c r="B523">
        <v>2019</v>
      </c>
      <c r="C523">
        <v>132</v>
      </c>
      <c r="D523" t="s">
        <v>14</v>
      </c>
      <c r="E523">
        <v>1</v>
      </c>
      <c r="F523" t="s">
        <v>5</v>
      </c>
      <c r="G523">
        <v>1.95</v>
      </c>
      <c r="H523">
        <v>1.45</v>
      </c>
      <c r="I523">
        <v>1</v>
      </c>
    </row>
    <row r="524" spans="1:9" x14ac:dyDescent="0.2">
      <c r="A524" t="str">
        <f t="shared" si="8"/>
        <v>2019134</v>
      </c>
      <c r="B524">
        <v>2019</v>
      </c>
      <c r="C524">
        <v>134</v>
      </c>
      <c r="D524" t="s">
        <v>15</v>
      </c>
      <c r="E524">
        <v>1</v>
      </c>
      <c r="F524" t="s">
        <v>5</v>
      </c>
      <c r="G524">
        <v>6.43</v>
      </c>
      <c r="H524">
        <v>6.43</v>
      </c>
      <c r="I524">
        <v>1</v>
      </c>
    </row>
    <row r="525" spans="1:9" x14ac:dyDescent="0.2">
      <c r="A525" t="str">
        <f t="shared" si="8"/>
        <v>2019139</v>
      </c>
      <c r="B525">
        <v>2019</v>
      </c>
      <c r="C525">
        <v>139</v>
      </c>
      <c r="D525" t="s">
        <v>16</v>
      </c>
      <c r="E525">
        <v>1</v>
      </c>
      <c r="F525" t="s">
        <v>5</v>
      </c>
      <c r="G525">
        <v>3.08</v>
      </c>
      <c r="H525">
        <v>3.08</v>
      </c>
      <c r="I525">
        <v>1</v>
      </c>
    </row>
    <row r="526" spans="1:9" x14ac:dyDescent="0.2">
      <c r="A526" t="str">
        <f t="shared" si="8"/>
        <v>2019140</v>
      </c>
      <c r="B526">
        <v>2019</v>
      </c>
      <c r="C526">
        <v>140</v>
      </c>
      <c r="D526" t="s">
        <v>17</v>
      </c>
      <c r="E526">
        <v>1</v>
      </c>
      <c r="F526" t="s">
        <v>5</v>
      </c>
      <c r="G526">
        <v>21.52</v>
      </c>
      <c r="H526">
        <v>19.649999999999999</v>
      </c>
      <c r="I526">
        <v>1</v>
      </c>
    </row>
    <row r="527" spans="1:9" x14ac:dyDescent="0.2">
      <c r="A527" t="str">
        <f t="shared" si="8"/>
        <v>2019141</v>
      </c>
      <c r="B527">
        <v>2019</v>
      </c>
      <c r="C527">
        <v>141</v>
      </c>
      <c r="D527" t="s">
        <v>18</v>
      </c>
      <c r="E527">
        <v>1</v>
      </c>
      <c r="F527" t="s">
        <v>5</v>
      </c>
      <c r="G527">
        <v>5.53</v>
      </c>
      <c r="H527">
        <v>5.53</v>
      </c>
      <c r="I527">
        <v>1</v>
      </c>
    </row>
    <row r="528" spans="1:9" x14ac:dyDescent="0.2">
      <c r="A528" t="str">
        <f t="shared" si="8"/>
        <v>2019142</v>
      </c>
      <c r="B528">
        <v>2019</v>
      </c>
      <c r="C528">
        <v>142</v>
      </c>
      <c r="D528" t="s">
        <v>19</v>
      </c>
      <c r="E528">
        <v>1</v>
      </c>
      <c r="F528" t="s">
        <v>5</v>
      </c>
      <c r="G528">
        <v>6.23</v>
      </c>
      <c r="H528">
        <v>5</v>
      </c>
      <c r="I528">
        <v>1</v>
      </c>
    </row>
    <row r="529" spans="1:9" x14ac:dyDescent="0.2">
      <c r="A529" t="str">
        <f t="shared" si="8"/>
        <v>2019146</v>
      </c>
      <c r="B529">
        <v>2019</v>
      </c>
      <c r="C529">
        <v>146</v>
      </c>
      <c r="D529" t="s">
        <v>20</v>
      </c>
      <c r="E529">
        <v>1</v>
      </c>
      <c r="F529" t="s">
        <v>5</v>
      </c>
      <c r="G529">
        <v>25.97</v>
      </c>
      <c r="H529">
        <v>21.57</v>
      </c>
      <c r="I529">
        <v>1</v>
      </c>
    </row>
    <row r="530" spans="1:9" x14ac:dyDescent="0.2">
      <c r="A530" t="str">
        <f t="shared" si="8"/>
        <v>2019147</v>
      </c>
      <c r="B530">
        <v>2019</v>
      </c>
      <c r="C530">
        <v>147</v>
      </c>
      <c r="D530" t="s">
        <v>21</v>
      </c>
      <c r="E530">
        <v>1</v>
      </c>
      <c r="F530" t="s">
        <v>5</v>
      </c>
      <c r="G530">
        <v>33.5</v>
      </c>
      <c r="H530">
        <v>31.2</v>
      </c>
      <c r="I530">
        <v>1</v>
      </c>
    </row>
    <row r="531" spans="1:9" x14ac:dyDescent="0.2">
      <c r="A531" t="str">
        <f t="shared" si="8"/>
        <v>2019162</v>
      </c>
      <c r="B531">
        <v>2019</v>
      </c>
      <c r="C531">
        <v>162</v>
      </c>
      <c r="D531" t="s">
        <v>22</v>
      </c>
      <c r="E531">
        <v>1</v>
      </c>
      <c r="F531" t="s">
        <v>5</v>
      </c>
      <c r="G531">
        <v>5.27</v>
      </c>
      <c r="H531">
        <v>3.75</v>
      </c>
      <c r="I531">
        <v>1</v>
      </c>
    </row>
    <row r="532" spans="1:9" x14ac:dyDescent="0.2">
      <c r="A532" t="str">
        <f t="shared" si="8"/>
        <v>2019164</v>
      </c>
      <c r="B532">
        <v>2019</v>
      </c>
      <c r="C532">
        <v>164</v>
      </c>
      <c r="D532" t="s">
        <v>23</v>
      </c>
      <c r="E532">
        <v>1</v>
      </c>
      <c r="F532" t="s">
        <v>5</v>
      </c>
      <c r="G532">
        <v>24.64</v>
      </c>
      <c r="H532">
        <v>24.14</v>
      </c>
      <c r="I532">
        <v>1</v>
      </c>
    </row>
    <row r="533" spans="1:9" x14ac:dyDescent="0.2">
      <c r="A533" t="str">
        <f t="shared" si="8"/>
        <v>2019167</v>
      </c>
      <c r="B533">
        <v>2019</v>
      </c>
      <c r="C533">
        <v>167</v>
      </c>
      <c r="D533" t="s">
        <v>24</v>
      </c>
      <c r="E533">
        <v>1</v>
      </c>
      <c r="F533" t="s">
        <v>5</v>
      </c>
      <c r="G533">
        <v>4.03</v>
      </c>
      <c r="H533">
        <v>4.03</v>
      </c>
      <c r="I533">
        <v>1</v>
      </c>
    </row>
    <row r="534" spans="1:9" x14ac:dyDescent="0.2">
      <c r="A534" t="str">
        <f t="shared" si="8"/>
        <v>2019168</v>
      </c>
      <c r="B534">
        <v>2019</v>
      </c>
      <c r="C534">
        <v>168</v>
      </c>
      <c r="D534" t="s">
        <v>25</v>
      </c>
      <c r="E534">
        <v>1</v>
      </c>
      <c r="F534" t="s">
        <v>5</v>
      </c>
      <c r="G534">
        <v>8.9700000000000006</v>
      </c>
      <c r="H534">
        <v>6.73</v>
      </c>
      <c r="I534">
        <v>1</v>
      </c>
    </row>
    <row r="535" spans="1:9" x14ac:dyDescent="0.2">
      <c r="A535" t="str">
        <f t="shared" si="8"/>
        <v>2019173</v>
      </c>
      <c r="B535">
        <v>2019</v>
      </c>
      <c r="C535">
        <v>173</v>
      </c>
      <c r="D535" t="s">
        <v>26</v>
      </c>
      <c r="E535">
        <v>1</v>
      </c>
      <c r="F535" t="s">
        <v>5</v>
      </c>
      <c r="G535">
        <v>10.69</v>
      </c>
      <c r="H535">
        <v>7.94</v>
      </c>
      <c r="I535">
        <v>1</v>
      </c>
    </row>
    <row r="536" spans="1:9" x14ac:dyDescent="0.2">
      <c r="A536" t="str">
        <f t="shared" si="8"/>
        <v>2019174</v>
      </c>
      <c r="B536">
        <v>2019</v>
      </c>
      <c r="C536">
        <v>174</v>
      </c>
      <c r="D536" t="s">
        <v>27</v>
      </c>
      <c r="E536">
        <v>1</v>
      </c>
      <c r="F536" t="s">
        <v>5</v>
      </c>
      <c r="G536">
        <v>10.87</v>
      </c>
      <c r="H536">
        <v>10.14</v>
      </c>
      <c r="I536">
        <v>1</v>
      </c>
    </row>
    <row r="537" spans="1:9" x14ac:dyDescent="0.2">
      <c r="A537" t="str">
        <f t="shared" si="8"/>
        <v>2019178</v>
      </c>
      <c r="B537">
        <v>2019</v>
      </c>
      <c r="C537">
        <v>178</v>
      </c>
      <c r="D537" t="s">
        <v>28</v>
      </c>
      <c r="E537">
        <v>1</v>
      </c>
      <c r="F537" t="s">
        <v>5</v>
      </c>
      <c r="G537">
        <v>34.119999999999997</v>
      </c>
      <c r="H537">
        <v>34.119999999999997</v>
      </c>
      <c r="I537">
        <v>1</v>
      </c>
    </row>
    <row r="538" spans="1:9" x14ac:dyDescent="0.2">
      <c r="A538" t="str">
        <f t="shared" si="8"/>
        <v>2019184</v>
      </c>
      <c r="B538">
        <v>2019</v>
      </c>
      <c r="C538">
        <v>184</v>
      </c>
      <c r="D538" t="s">
        <v>29</v>
      </c>
      <c r="E538">
        <v>1</v>
      </c>
      <c r="F538" t="s">
        <v>5</v>
      </c>
      <c r="G538">
        <v>11.21</v>
      </c>
      <c r="H538">
        <v>11.21</v>
      </c>
      <c r="I538">
        <v>1</v>
      </c>
    </row>
    <row r="539" spans="1:9" x14ac:dyDescent="0.2">
      <c r="A539" t="str">
        <f t="shared" si="8"/>
        <v>2019186</v>
      </c>
      <c r="B539">
        <v>2019</v>
      </c>
      <c r="C539">
        <v>186</v>
      </c>
      <c r="D539" t="s">
        <v>30</v>
      </c>
      <c r="E539">
        <v>1</v>
      </c>
      <c r="F539" t="s">
        <v>5</v>
      </c>
      <c r="G539">
        <v>3.16</v>
      </c>
      <c r="H539">
        <v>3.16</v>
      </c>
      <c r="I539">
        <v>1</v>
      </c>
    </row>
    <row r="540" spans="1:9" x14ac:dyDescent="0.2">
      <c r="A540" t="str">
        <f t="shared" si="8"/>
        <v>2019187</v>
      </c>
      <c r="B540">
        <v>2019</v>
      </c>
      <c r="C540">
        <v>187</v>
      </c>
      <c r="D540" t="s">
        <v>31</v>
      </c>
      <c r="E540">
        <v>1</v>
      </c>
      <c r="F540" t="s">
        <v>5</v>
      </c>
      <c r="G540">
        <v>2</v>
      </c>
      <c r="H540">
        <v>2</v>
      </c>
      <c r="I540">
        <v>1</v>
      </c>
    </row>
    <row r="541" spans="1:9" x14ac:dyDescent="0.2">
      <c r="A541" t="str">
        <f t="shared" si="8"/>
        <v>2019223</v>
      </c>
      <c r="B541">
        <v>2019</v>
      </c>
      <c r="C541">
        <v>223</v>
      </c>
      <c r="D541" t="s">
        <v>32</v>
      </c>
      <c r="E541">
        <v>1</v>
      </c>
      <c r="F541" t="s">
        <v>5</v>
      </c>
      <c r="G541">
        <v>5.61</v>
      </c>
      <c r="H541">
        <v>5.1100000000000003</v>
      </c>
      <c r="I541">
        <v>1</v>
      </c>
    </row>
    <row r="542" spans="1:9" x14ac:dyDescent="0.2">
      <c r="A542" t="str">
        <f t="shared" si="8"/>
        <v>2019300</v>
      </c>
      <c r="B542">
        <v>2019</v>
      </c>
      <c r="C542">
        <v>300</v>
      </c>
      <c r="D542" t="s">
        <v>33</v>
      </c>
      <c r="E542">
        <v>1</v>
      </c>
      <c r="F542" t="s">
        <v>5</v>
      </c>
      <c r="G542">
        <v>108.82</v>
      </c>
      <c r="H542">
        <v>101.59</v>
      </c>
      <c r="I542">
        <v>1</v>
      </c>
    </row>
    <row r="543" spans="1:9" x14ac:dyDescent="0.2">
      <c r="A543" t="str">
        <f t="shared" si="8"/>
        <v>2019301</v>
      </c>
      <c r="B543">
        <v>2019</v>
      </c>
      <c r="C543">
        <v>301</v>
      </c>
      <c r="D543" t="s">
        <v>34</v>
      </c>
      <c r="E543">
        <v>1</v>
      </c>
      <c r="F543" t="s">
        <v>5</v>
      </c>
      <c r="G543">
        <v>100.27</v>
      </c>
      <c r="H543">
        <v>81.25</v>
      </c>
      <c r="I543">
        <v>1</v>
      </c>
    </row>
    <row r="544" spans="1:9" x14ac:dyDescent="0.2">
      <c r="A544" t="str">
        <f t="shared" si="8"/>
        <v>2019302</v>
      </c>
      <c r="B544">
        <v>2019</v>
      </c>
      <c r="C544">
        <v>302</v>
      </c>
      <c r="D544" t="s">
        <v>35</v>
      </c>
      <c r="E544">
        <v>1</v>
      </c>
      <c r="F544" t="s">
        <v>5</v>
      </c>
      <c r="G544">
        <v>24.09</v>
      </c>
      <c r="H544">
        <v>23.25</v>
      </c>
      <c r="I544">
        <v>1</v>
      </c>
    </row>
    <row r="545" spans="1:9" x14ac:dyDescent="0.2">
      <c r="A545" t="str">
        <f t="shared" si="8"/>
        <v>2019303</v>
      </c>
      <c r="B545">
        <v>2019</v>
      </c>
      <c r="C545">
        <v>303</v>
      </c>
      <c r="D545" t="s">
        <v>36</v>
      </c>
      <c r="E545">
        <v>1</v>
      </c>
      <c r="F545" t="s">
        <v>5</v>
      </c>
      <c r="G545">
        <v>41.45</v>
      </c>
      <c r="H545">
        <v>38.6</v>
      </c>
      <c r="I545">
        <v>1</v>
      </c>
    </row>
    <row r="546" spans="1:9" x14ac:dyDescent="0.2">
      <c r="A546" t="str">
        <f t="shared" si="8"/>
        <v>2019304</v>
      </c>
      <c r="B546">
        <v>2019</v>
      </c>
      <c r="C546">
        <v>304</v>
      </c>
      <c r="D546" t="s">
        <v>37</v>
      </c>
      <c r="E546">
        <v>1</v>
      </c>
      <c r="F546" t="s">
        <v>5</v>
      </c>
      <c r="G546">
        <v>102.26</v>
      </c>
      <c r="H546">
        <v>95.05</v>
      </c>
      <c r="I546">
        <v>1</v>
      </c>
    </row>
    <row r="547" spans="1:9" x14ac:dyDescent="0.2">
      <c r="A547" t="str">
        <f t="shared" si="8"/>
        <v>2019305</v>
      </c>
      <c r="B547">
        <v>2019</v>
      </c>
      <c r="C547">
        <v>305</v>
      </c>
      <c r="D547" t="s">
        <v>38</v>
      </c>
      <c r="E547">
        <v>1</v>
      </c>
      <c r="F547" t="s">
        <v>5</v>
      </c>
      <c r="G547">
        <v>44.92</v>
      </c>
      <c r="H547">
        <v>41.42</v>
      </c>
      <c r="I547">
        <v>1</v>
      </c>
    </row>
    <row r="548" spans="1:9" x14ac:dyDescent="0.2">
      <c r="A548" t="str">
        <f t="shared" si="8"/>
        <v>2019306</v>
      </c>
      <c r="B548">
        <v>2019</v>
      </c>
      <c r="C548">
        <v>306</v>
      </c>
      <c r="D548" t="s">
        <v>39</v>
      </c>
      <c r="E548">
        <v>1</v>
      </c>
      <c r="F548" t="s">
        <v>5</v>
      </c>
      <c r="G548">
        <v>64.25</v>
      </c>
      <c r="H548">
        <v>50.02</v>
      </c>
      <c r="I548">
        <v>1</v>
      </c>
    </row>
    <row r="549" spans="1:9" x14ac:dyDescent="0.2">
      <c r="A549" t="str">
        <f t="shared" si="8"/>
        <v>2019307</v>
      </c>
      <c r="B549">
        <v>2019</v>
      </c>
      <c r="C549">
        <v>307</v>
      </c>
      <c r="D549" t="s">
        <v>40</v>
      </c>
      <c r="E549">
        <v>1</v>
      </c>
      <c r="F549" t="s">
        <v>5</v>
      </c>
      <c r="G549">
        <v>146.84</v>
      </c>
      <c r="H549">
        <v>140.43</v>
      </c>
      <c r="I549">
        <v>1</v>
      </c>
    </row>
    <row r="550" spans="1:9" x14ac:dyDescent="0.2">
      <c r="A550" t="str">
        <f t="shared" si="8"/>
        <v>2019308</v>
      </c>
      <c r="B550">
        <v>2019</v>
      </c>
      <c r="C550">
        <v>308</v>
      </c>
      <c r="D550" t="s">
        <v>41</v>
      </c>
      <c r="E550">
        <v>1</v>
      </c>
      <c r="F550" t="s">
        <v>5</v>
      </c>
      <c r="G550">
        <v>123.2</v>
      </c>
      <c r="H550">
        <v>114.15</v>
      </c>
      <c r="I550">
        <v>1</v>
      </c>
    </row>
    <row r="551" spans="1:9" x14ac:dyDescent="0.2">
      <c r="A551" t="str">
        <f t="shared" si="8"/>
        <v>2019309</v>
      </c>
      <c r="B551">
        <v>2019</v>
      </c>
      <c r="C551">
        <v>309</v>
      </c>
      <c r="D551" t="s">
        <v>42</v>
      </c>
      <c r="E551">
        <v>1</v>
      </c>
      <c r="F551" t="s">
        <v>5</v>
      </c>
      <c r="G551">
        <v>126.8</v>
      </c>
      <c r="H551">
        <v>112.92</v>
      </c>
      <c r="I551">
        <v>1</v>
      </c>
    </row>
    <row r="552" spans="1:9" x14ac:dyDescent="0.2">
      <c r="A552" t="str">
        <f t="shared" si="8"/>
        <v>2019310</v>
      </c>
      <c r="B552">
        <v>2019</v>
      </c>
      <c r="C552">
        <v>310</v>
      </c>
      <c r="D552" t="s">
        <v>43</v>
      </c>
      <c r="E552">
        <v>1</v>
      </c>
      <c r="F552" t="s">
        <v>5</v>
      </c>
      <c r="G552">
        <v>80.14</v>
      </c>
      <c r="H552">
        <v>69.14</v>
      </c>
      <c r="I552">
        <v>1</v>
      </c>
    </row>
    <row r="553" spans="1:9" x14ac:dyDescent="0.2">
      <c r="A553" t="str">
        <f t="shared" si="8"/>
        <v>2019311</v>
      </c>
      <c r="B553">
        <v>2019</v>
      </c>
      <c r="C553">
        <v>311</v>
      </c>
      <c r="D553" t="s">
        <v>44</v>
      </c>
      <c r="E553">
        <v>1</v>
      </c>
      <c r="F553" t="s">
        <v>5</v>
      </c>
      <c r="G553">
        <v>54.61</v>
      </c>
      <c r="H553">
        <v>49.01</v>
      </c>
      <c r="I553">
        <v>1</v>
      </c>
    </row>
    <row r="554" spans="1:9" x14ac:dyDescent="0.2">
      <c r="A554" t="str">
        <f t="shared" si="8"/>
        <v>2019312</v>
      </c>
      <c r="B554">
        <v>2019</v>
      </c>
      <c r="C554">
        <v>312</v>
      </c>
      <c r="D554" t="s">
        <v>45</v>
      </c>
      <c r="E554">
        <v>1</v>
      </c>
      <c r="F554" t="s">
        <v>5</v>
      </c>
      <c r="G554">
        <v>71.2</v>
      </c>
      <c r="H554">
        <v>58.27</v>
      </c>
      <c r="I554">
        <v>1</v>
      </c>
    </row>
    <row r="555" spans="1:9" x14ac:dyDescent="0.2">
      <c r="A555" t="str">
        <f t="shared" si="8"/>
        <v>2019313</v>
      </c>
      <c r="B555">
        <v>2019</v>
      </c>
      <c r="C555">
        <v>313</v>
      </c>
      <c r="D555" t="s">
        <v>46</v>
      </c>
      <c r="E555">
        <v>1</v>
      </c>
      <c r="F555" t="s">
        <v>5</v>
      </c>
      <c r="G555">
        <v>229.26</v>
      </c>
      <c r="H555">
        <v>213.08</v>
      </c>
      <c r="I555">
        <v>1</v>
      </c>
    </row>
    <row r="556" spans="1:9" x14ac:dyDescent="0.2">
      <c r="A556" t="str">
        <f t="shared" si="8"/>
        <v>2019320</v>
      </c>
      <c r="B556">
        <v>2019</v>
      </c>
      <c r="C556">
        <v>320</v>
      </c>
      <c r="D556" t="s">
        <v>47</v>
      </c>
      <c r="E556">
        <v>1</v>
      </c>
      <c r="F556" t="s">
        <v>5</v>
      </c>
      <c r="G556">
        <v>4.42</v>
      </c>
      <c r="H556">
        <v>4.0199999999999996</v>
      </c>
      <c r="I556">
        <v>1</v>
      </c>
    </row>
    <row r="557" spans="1:9" x14ac:dyDescent="0.2">
      <c r="A557" t="str">
        <f t="shared" si="8"/>
        <v>2019321</v>
      </c>
      <c r="B557">
        <v>2019</v>
      </c>
      <c r="C557">
        <v>321</v>
      </c>
      <c r="D557" t="s">
        <v>48</v>
      </c>
      <c r="E557">
        <v>1</v>
      </c>
      <c r="F557" t="s">
        <v>5</v>
      </c>
      <c r="G557">
        <v>6.46</v>
      </c>
      <c r="H557">
        <v>6.46</v>
      </c>
      <c r="I557">
        <v>1</v>
      </c>
    </row>
    <row r="558" spans="1:9" x14ac:dyDescent="0.2">
      <c r="A558" t="str">
        <f t="shared" si="8"/>
        <v>2019322</v>
      </c>
      <c r="B558">
        <v>2019</v>
      </c>
      <c r="C558">
        <v>322</v>
      </c>
      <c r="D558" t="s">
        <v>49</v>
      </c>
      <c r="E558">
        <v>1</v>
      </c>
      <c r="F558" t="s">
        <v>5</v>
      </c>
      <c r="G558">
        <v>3.28</v>
      </c>
      <c r="H558">
        <v>3.28</v>
      </c>
      <c r="I558">
        <v>1</v>
      </c>
    </row>
    <row r="559" spans="1:9" x14ac:dyDescent="0.2">
      <c r="A559" t="str">
        <f t="shared" si="8"/>
        <v>2019323</v>
      </c>
      <c r="B559">
        <v>2019</v>
      </c>
      <c r="C559">
        <v>323</v>
      </c>
      <c r="D559" t="s">
        <v>50</v>
      </c>
      <c r="E559">
        <v>1</v>
      </c>
      <c r="F559" t="s">
        <v>5</v>
      </c>
      <c r="G559">
        <v>9.35</v>
      </c>
      <c r="H559">
        <v>8.6199999999999992</v>
      </c>
      <c r="I559">
        <v>1</v>
      </c>
    </row>
    <row r="560" spans="1:9" x14ac:dyDescent="0.2">
      <c r="A560" t="str">
        <f t="shared" si="8"/>
        <v>2019324</v>
      </c>
      <c r="B560">
        <v>2019</v>
      </c>
      <c r="C560">
        <v>324</v>
      </c>
      <c r="D560" t="s">
        <v>51</v>
      </c>
      <c r="E560">
        <v>1</v>
      </c>
      <c r="F560" t="s">
        <v>5</v>
      </c>
      <c r="G560">
        <v>5.28</v>
      </c>
      <c r="H560">
        <v>3.75</v>
      </c>
      <c r="I560">
        <v>1</v>
      </c>
    </row>
    <row r="561" spans="1:9" x14ac:dyDescent="0.2">
      <c r="A561" t="str">
        <f t="shared" si="8"/>
        <v>2019325</v>
      </c>
      <c r="B561">
        <v>2019</v>
      </c>
      <c r="C561">
        <v>325</v>
      </c>
      <c r="D561" t="s">
        <v>52</v>
      </c>
      <c r="E561">
        <v>1</v>
      </c>
      <c r="F561" t="s">
        <v>5</v>
      </c>
      <c r="G561">
        <v>10.4</v>
      </c>
      <c r="H561">
        <v>9.61</v>
      </c>
      <c r="I561">
        <v>1</v>
      </c>
    </row>
    <row r="562" spans="1:9" x14ac:dyDescent="0.2">
      <c r="A562" t="str">
        <f t="shared" si="8"/>
        <v>2019326</v>
      </c>
      <c r="B562">
        <v>2019</v>
      </c>
      <c r="C562">
        <v>326</v>
      </c>
      <c r="D562" t="s">
        <v>53</v>
      </c>
      <c r="E562">
        <v>1</v>
      </c>
      <c r="F562" t="s">
        <v>5</v>
      </c>
      <c r="G562">
        <v>14.2</v>
      </c>
      <c r="H562">
        <v>12.21</v>
      </c>
      <c r="I562">
        <v>1</v>
      </c>
    </row>
    <row r="563" spans="1:9" x14ac:dyDescent="0.2">
      <c r="A563" t="str">
        <f t="shared" si="8"/>
        <v>2019327</v>
      </c>
      <c r="B563">
        <v>2019</v>
      </c>
      <c r="C563">
        <v>327</v>
      </c>
      <c r="D563" t="s">
        <v>54</v>
      </c>
      <c r="E563">
        <v>1</v>
      </c>
      <c r="F563" t="s">
        <v>5</v>
      </c>
      <c r="G563">
        <v>8.93</v>
      </c>
      <c r="H563">
        <v>8.93</v>
      </c>
      <c r="I563">
        <v>1</v>
      </c>
    </row>
    <row r="564" spans="1:9" x14ac:dyDescent="0.2">
      <c r="A564" t="str">
        <f t="shared" si="8"/>
        <v>2019328</v>
      </c>
      <c r="B564">
        <v>2019</v>
      </c>
      <c r="C564">
        <v>328</v>
      </c>
      <c r="D564" t="s">
        <v>55</v>
      </c>
      <c r="E564">
        <v>1</v>
      </c>
      <c r="F564" t="s">
        <v>5</v>
      </c>
      <c r="G564">
        <v>24.21</v>
      </c>
      <c r="H564">
        <v>19.38</v>
      </c>
      <c r="I564">
        <v>1</v>
      </c>
    </row>
    <row r="565" spans="1:9" x14ac:dyDescent="0.2">
      <c r="A565" t="str">
        <f t="shared" si="8"/>
        <v>2019329</v>
      </c>
      <c r="B565">
        <v>2019</v>
      </c>
      <c r="C565">
        <v>329</v>
      </c>
      <c r="D565" t="s">
        <v>56</v>
      </c>
      <c r="E565">
        <v>1</v>
      </c>
      <c r="F565" t="s">
        <v>5</v>
      </c>
      <c r="G565">
        <v>23.34</v>
      </c>
      <c r="H565">
        <v>20.25</v>
      </c>
      <c r="I565">
        <v>1</v>
      </c>
    </row>
    <row r="566" spans="1:9" x14ac:dyDescent="0.2">
      <c r="A566" t="str">
        <f t="shared" si="8"/>
        <v>2019330</v>
      </c>
      <c r="B566">
        <v>2019</v>
      </c>
      <c r="C566">
        <v>330</v>
      </c>
      <c r="D566" t="s">
        <v>57</v>
      </c>
      <c r="E566">
        <v>1</v>
      </c>
      <c r="F566" t="s">
        <v>5</v>
      </c>
      <c r="G566">
        <v>12.8</v>
      </c>
      <c r="H566">
        <v>12.25</v>
      </c>
      <c r="I566">
        <v>1</v>
      </c>
    </row>
    <row r="567" spans="1:9" x14ac:dyDescent="0.2">
      <c r="A567" t="str">
        <f t="shared" si="8"/>
        <v>2019331</v>
      </c>
      <c r="B567">
        <v>2019</v>
      </c>
      <c r="C567">
        <v>331</v>
      </c>
      <c r="D567" t="s">
        <v>58</v>
      </c>
      <c r="E567">
        <v>1</v>
      </c>
      <c r="F567" t="s">
        <v>5</v>
      </c>
      <c r="G567">
        <v>10.3</v>
      </c>
      <c r="H567">
        <v>9.26</v>
      </c>
      <c r="I567">
        <v>1</v>
      </c>
    </row>
    <row r="568" spans="1:9" x14ac:dyDescent="0.2">
      <c r="A568" t="str">
        <f t="shared" si="8"/>
        <v>2019332</v>
      </c>
      <c r="B568">
        <v>2019</v>
      </c>
      <c r="C568">
        <v>332</v>
      </c>
      <c r="D568" t="s">
        <v>59</v>
      </c>
      <c r="E568">
        <v>1</v>
      </c>
      <c r="F568" t="s">
        <v>5</v>
      </c>
      <c r="G568">
        <v>8.49</v>
      </c>
      <c r="H568">
        <v>7.91</v>
      </c>
      <c r="I568">
        <v>1</v>
      </c>
    </row>
    <row r="569" spans="1:9" x14ac:dyDescent="0.2">
      <c r="A569" t="str">
        <f t="shared" si="8"/>
        <v>2019333</v>
      </c>
      <c r="B569">
        <v>2019</v>
      </c>
      <c r="C569">
        <v>333</v>
      </c>
      <c r="D569" t="s">
        <v>60</v>
      </c>
      <c r="E569">
        <v>1</v>
      </c>
      <c r="F569" t="s">
        <v>5</v>
      </c>
      <c r="G569">
        <v>2</v>
      </c>
      <c r="H569">
        <v>1.5</v>
      </c>
      <c r="I569">
        <v>1</v>
      </c>
    </row>
    <row r="570" spans="1:9" x14ac:dyDescent="0.2">
      <c r="A570" t="str">
        <f t="shared" si="8"/>
        <v>2019334</v>
      </c>
      <c r="B570">
        <v>2019</v>
      </c>
      <c r="C570">
        <v>334</v>
      </c>
      <c r="D570" t="s">
        <v>61</v>
      </c>
      <c r="E570">
        <v>1</v>
      </c>
      <c r="F570" t="s">
        <v>5</v>
      </c>
      <c r="G570">
        <v>5.21</v>
      </c>
      <c r="H570">
        <v>5.14</v>
      </c>
      <c r="I570">
        <v>1</v>
      </c>
    </row>
    <row r="571" spans="1:9" x14ac:dyDescent="0.2">
      <c r="A571" t="str">
        <f t="shared" si="8"/>
        <v>2019337</v>
      </c>
      <c r="B571">
        <v>2019</v>
      </c>
      <c r="C571">
        <v>337</v>
      </c>
      <c r="D571" t="s">
        <v>62</v>
      </c>
      <c r="E571">
        <v>1</v>
      </c>
      <c r="F571" t="s">
        <v>5</v>
      </c>
      <c r="G571">
        <v>19.96</v>
      </c>
      <c r="H571">
        <v>16.16</v>
      </c>
      <c r="I571">
        <v>1</v>
      </c>
    </row>
    <row r="572" spans="1:9" x14ac:dyDescent="0.2">
      <c r="A572" t="str">
        <f t="shared" si="8"/>
        <v>2019338</v>
      </c>
      <c r="B572">
        <v>2019</v>
      </c>
      <c r="C572">
        <v>338</v>
      </c>
      <c r="D572" t="s">
        <v>63</v>
      </c>
      <c r="E572">
        <v>1</v>
      </c>
      <c r="F572" t="s">
        <v>5</v>
      </c>
      <c r="G572">
        <v>2.5299999999999998</v>
      </c>
      <c r="H572">
        <v>1.83</v>
      </c>
      <c r="I572">
        <v>1</v>
      </c>
    </row>
    <row r="573" spans="1:9" x14ac:dyDescent="0.2">
      <c r="A573" t="str">
        <f t="shared" si="8"/>
        <v>2019339</v>
      </c>
      <c r="B573">
        <v>2019</v>
      </c>
      <c r="C573">
        <v>339</v>
      </c>
      <c r="D573" t="s">
        <v>64</v>
      </c>
      <c r="E573">
        <v>1</v>
      </c>
      <c r="F573" t="s">
        <v>5</v>
      </c>
      <c r="G573">
        <v>8.5399999999999991</v>
      </c>
      <c r="H573">
        <v>8.01</v>
      </c>
      <c r="I573">
        <v>1</v>
      </c>
    </row>
    <row r="574" spans="1:9" x14ac:dyDescent="0.2">
      <c r="A574" t="str">
        <f t="shared" si="8"/>
        <v>2019340</v>
      </c>
      <c r="B574">
        <v>2019</v>
      </c>
      <c r="C574">
        <v>340</v>
      </c>
      <c r="D574" t="s">
        <v>65</v>
      </c>
      <c r="E574">
        <v>1</v>
      </c>
      <c r="F574" t="s">
        <v>5</v>
      </c>
      <c r="G574">
        <v>17.32</v>
      </c>
      <c r="H574">
        <v>15.58</v>
      </c>
      <c r="I574">
        <v>1</v>
      </c>
    </row>
    <row r="575" spans="1:9" x14ac:dyDescent="0.2">
      <c r="A575" t="str">
        <f t="shared" si="8"/>
        <v>2019341</v>
      </c>
      <c r="B575">
        <v>2019</v>
      </c>
      <c r="C575">
        <v>341</v>
      </c>
      <c r="D575" t="s">
        <v>66</v>
      </c>
      <c r="E575">
        <v>1</v>
      </c>
      <c r="F575" t="s">
        <v>5</v>
      </c>
      <c r="G575">
        <v>17.809999999999999</v>
      </c>
      <c r="H575">
        <v>16.21</v>
      </c>
      <c r="I575">
        <v>1</v>
      </c>
    </row>
    <row r="576" spans="1:9" x14ac:dyDescent="0.2">
      <c r="A576" t="str">
        <f t="shared" si="8"/>
        <v>2019342</v>
      </c>
      <c r="B576">
        <v>2019</v>
      </c>
      <c r="C576">
        <v>342</v>
      </c>
      <c r="D576" t="s">
        <v>67</v>
      </c>
      <c r="E576">
        <v>1</v>
      </c>
      <c r="F576" t="s">
        <v>5</v>
      </c>
      <c r="G576">
        <v>30.52</v>
      </c>
      <c r="H576">
        <v>27.08</v>
      </c>
      <c r="I576">
        <v>1</v>
      </c>
    </row>
    <row r="577" spans="1:9" x14ac:dyDescent="0.2">
      <c r="A577" t="str">
        <f t="shared" si="8"/>
        <v>2019343</v>
      </c>
      <c r="B577">
        <v>2019</v>
      </c>
      <c r="C577">
        <v>343</v>
      </c>
      <c r="D577" t="s">
        <v>68</v>
      </c>
      <c r="E577">
        <v>1</v>
      </c>
      <c r="F577" t="s">
        <v>5</v>
      </c>
      <c r="G577">
        <v>29.98</v>
      </c>
      <c r="H577">
        <v>27.73</v>
      </c>
      <c r="I577">
        <v>1</v>
      </c>
    </row>
    <row r="578" spans="1:9" x14ac:dyDescent="0.2">
      <c r="A578" t="str">
        <f t="shared" si="8"/>
        <v>2019344</v>
      </c>
      <c r="B578">
        <v>2019</v>
      </c>
      <c r="C578">
        <v>344</v>
      </c>
      <c r="D578" t="s">
        <v>69</v>
      </c>
      <c r="E578">
        <v>1</v>
      </c>
      <c r="F578" t="s">
        <v>5</v>
      </c>
      <c r="G578">
        <v>5.2</v>
      </c>
      <c r="H578">
        <v>5.14</v>
      </c>
      <c r="I578">
        <v>1</v>
      </c>
    </row>
    <row r="579" spans="1:9" x14ac:dyDescent="0.2">
      <c r="A579" t="str">
        <f t="shared" ref="A579:A642" si="9">B579&amp;C579</f>
        <v>2019345</v>
      </c>
      <c r="B579">
        <v>2019</v>
      </c>
      <c r="C579">
        <v>345</v>
      </c>
      <c r="D579" t="s">
        <v>70</v>
      </c>
      <c r="E579">
        <v>1</v>
      </c>
      <c r="F579" t="s">
        <v>5</v>
      </c>
      <c r="G579">
        <v>6.81</v>
      </c>
      <c r="H579">
        <v>4.75</v>
      </c>
      <c r="I579">
        <v>1</v>
      </c>
    </row>
    <row r="580" spans="1:9" x14ac:dyDescent="0.2">
      <c r="A580" t="str">
        <f t="shared" si="9"/>
        <v>2019346</v>
      </c>
      <c r="B580">
        <v>2019</v>
      </c>
      <c r="C580">
        <v>346</v>
      </c>
      <c r="D580" t="s">
        <v>71</v>
      </c>
      <c r="E580">
        <v>1</v>
      </c>
      <c r="F580" t="s">
        <v>5</v>
      </c>
      <c r="G580">
        <v>6.17</v>
      </c>
      <c r="H580">
        <v>5.67</v>
      </c>
      <c r="I580">
        <v>1</v>
      </c>
    </row>
    <row r="581" spans="1:9" x14ac:dyDescent="0.2">
      <c r="A581" t="str">
        <f t="shared" si="9"/>
        <v>2019347</v>
      </c>
      <c r="B581">
        <v>2019</v>
      </c>
      <c r="C581">
        <v>347</v>
      </c>
      <c r="D581" t="s">
        <v>72</v>
      </c>
      <c r="E581">
        <v>1</v>
      </c>
      <c r="F581" t="s">
        <v>5</v>
      </c>
      <c r="G581">
        <v>33.53</v>
      </c>
      <c r="H581">
        <v>29.04</v>
      </c>
      <c r="I581">
        <v>1</v>
      </c>
    </row>
    <row r="582" spans="1:9" x14ac:dyDescent="0.2">
      <c r="A582" t="str">
        <f t="shared" si="9"/>
        <v>2019348</v>
      </c>
      <c r="B582">
        <v>2019</v>
      </c>
      <c r="C582">
        <v>348</v>
      </c>
      <c r="D582" t="s">
        <v>73</v>
      </c>
      <c r="E582">
        <v>1</v>
      </c>
      <c r="F582" t="s">
        <v>5</v>
      </c>
      <c r="G582">
        <v>2.2000000000000002</v>
      </c>
      <c r="H582">
        <v>1.3</v>
      </c>
      <c r="I582">
        <v>1</v>
      </c>
    </row>
    <row r="583" spans="1:9" x14ac:dyDescent="0.2">
      <c r="A583" t="str">
        <f t="shared" si="9"/>
        <v>2019350</v>
      </c>
      <c r="B583">
        <v>2019</v>
      </c>
      <c r="C583">
        <v>350</v>
      </c>
      <c r="D583" t="s">
        <v>74</v>
      </c>
      <c r="E583">
        <v>1</v>
      </c>
      <c r="F583" t="s">
        <v>5</v>
      </c>
      <c r="G583">
        <v>2.8</v>
      </c>
      <c r="H583">
        <v>1.83</v>
      </c>
      <c r="I583">
        <v>1</v>
      </c>
    </row>
    <row r="584" spans="1:9" x14ac:dyDescent="0.2">
      <c r="A584" t="str">
        <f t="shared" si="9"/>
        <v>2019352</v>
      </c>
      <c r="B584">
        <v>2019</v>
      </c>
      <c r="C584">
        <v>352</v>
      </c>
      <c r="D584" t="s">
        <v>75</v>
      </c>
      <c r="E584">
        <v>1</v>
      </c>
      <c r="F584" t="s">
        <v>5</v>
      </c>
      <c r="G584">
        <v>2.33</v>
      </c>
      <c r="H584">
        <v>1.83</v>
      </c>
      <c r="I584">
        <v>1</v>
      </c>
    </row>
    <row r="585" spans="1:9" x14ac:dyDescent="0.2">
      <c r="A585" t="str">
        <f t="shared" si="9"/>
        <v>2019353</v>
      </c>
      <c r="B585">
        <v>2019</v>
      </c>
      <c r="C585">
        <v>353</v>
      </c>
      <c r="D585" t="s">
        <v>76</v>
      </c>
      <c r="E585">
        <v>1</v>
      </c>
      <c r="F585" t="s">
        <v>5</v>
      </c>
      <c r="G585">
        <v>14.54</v>
      </c>
      <c r="H585">
        <v>13.4</v>
      </c>
      <c r="I585">
        <v>1</v>
      </c>
    </row>
    <row r="586" spans="1:9" x14ac:dyDescent="0.2">
      <c r="A586" t="str">
        <f t="shared" si="9"/>
        <v>2019354</v>
      </c>
      <c r="B586">
        <v>2019</v>
      </c>
      <c r="C586">
        <v>354</v>
      </c>
      <c r="D586" t="s">
        <v>77</v>
      </c>
      <c r="E586">
        <v>1</v>
      </c>
      <c r="F586" t="s">
        <v>5</v>
      </c>
      <c r="G586">
        <v>7.28</v>
      </c>
      <c r="H586">
        <v>6.23</v>
      </c>
      <c r="I586">
        <v>1</v>
      </c>
    </row>
    <row r="587" spans="1:9" x14ac:dyDescent="0.2">
      <c r="A587" t="str">
        <f t="shared" si="9"/>
        <v>2019355</v>
      </c>
      <c r="B587">
        <v>2019</v>
      </c>
      <c r="C587">
        <v>355</v>
      </c>
      <c r="D587" t="s">
        <v>78</v>
      </c>
      <c r="E587">
        <v>1</v>
      </c>
      <c r="F587" t="s">
        <v>5</v>
      </c>
      <c r="G587">
        <v>6.74</v>
      </c>
      <c r="H587">
        <v>6.74</v>
      </c>
      <c r="I587">
        <v>1</v>
      </c>
    </row>
    <row r="588" spans="1:9" x14ac:dyDescent="0.2">
      <c r="A588" t="str">
        <f t="shared" si="9"/>
        <v>2019356</v>
      </c>
      <c r="B588">
        <v>2019</v>
      </c>
      <c r="C588">
        <v>356</v>
      </c>
      <c r="D588" t="s">
        <v>79</v>
      </c>
      <c r="E588">
        <v>1</v>
      </c>
      <c r="F588" t="s">
        <v>5</v>
      </c>
      <c r="G588">
        <v>2</v>
      </c>
      <c r="H588">
        <v>2</v>
      </c>
      <c r="I588">
        <v>1</v>
      </c>
    </row>
    <row r="589" spans="1:9" x14ac:dyDescent="0.2">
      <c r="A589" t="str">
        <f t="shared" si="9"/>
        <v>2019357</v>
      </c>
      <c r="B589">
        <v>2019</v>
      </c>
      <c r="C589">
        <v>357</v>
      </c>
      <c r="D589" t="s">
        <v>80</v>
      </c>
      <c r="E589">
        <v>1</v>
      </c>
      <c r="F589" t="s">
        <v>5</v>
      </c>
      <c r="G589">
        <v>2.78</v>
      </c>
      <c r="H589">
        <v>2.78</v>
      </c>
      <c r="I589">
        <v>1</v>
      </c>
    </row>
    <row r="590" spans="1:9" x14ac:dyDescent="0.2">
      <c r="A590" t="str">
        <f t="shared" si="9"/>
        <v>2019358</v>
      </c>
      <c r="B590">
        <v>2019</v>
      </c>
      <c r="C590">
        <v>358</v>
      </c>
      <c r="D590" t="s">
        <v>81</v>
      </c>
      <c r="E590">
        <v>1</v>
      </c>
      <c r="F590" t="s">
        <v>5</v>
      </c>
      <c r="G590">
        <v>2</v>
      </c>
      <c r="I590">
        <v>1</v>
      </c>
    </row>
    <row r="591" spans="1:9" x14ac:dyDescent="0.2">
      <c r="A591" t="str">
        <f t="shared" si="9"/>
        <v>2019359</v>
      </c>
      <c r="B591">
        <v>2019</v>
      </c>
      <c r="C591">
        <v>359</v>
      </c>
      <c r="D591" t="s">
        <v>82</v>
      </c>
      <c r="E591">
        <v>1</v>
      </c>
      <c r="F591" t="s">
        <v>5</v>
      </c>
      <c r="G591">
        <v>26.87</v>
      </c>
      <c r="H591">
        <v>22.17</v>
      </c>
      <c r="I591">
        <v>1</v>
      </c>
    </row>
    <row r="592" spans="1:9" x14ac:dyDescent="0.2">
      <c r="A592" t="str">
        <f t="shared" si="9"/>
        <v>2019361</v>
      </c>
      <c r="B592">
        <v>2019</v>
      </c>
      <c r="C592">
        <v>361</v>
      </c>
      <c r="D592" t="s">
        <v>83</v>
      </c>
      <c r="E592">
        <v>1</v>
      </c>
      <c r="F592" t="s">
        <v>5</v>
      </c>
      <c r="G592">
        <v>3.18</v>
      </c>
      <c r="H592">
        <v>2.78</v>
      </c>
      <c r="I592">
        <v>1</v>
      </c>
    </row>
    <row r="593" spans="1:9" x14ac:dyDescent="0.2">
      <c r="A593" t="str">
        <f t="shared" si="9"/>
        <v>2019362</v>
      </c>
      <c r="B593">
        <v>2019</v>
      </c>
      <c r="C593">
        <v>362</v>
      </c>
      <c r="D593" t="s">
        <v>84</v>
      </c>
      <c r="E593">
        <v>1</v>
      </c>
      <c r="F593" t="s">
        <v>5</v>
      </c>
      <c r="G593">
        <v>2.19</v>
      </c>
      <c r="H593">
        <v>2.19</v>
      </c>
      <c r="I593">
        <v>1</v>
      </c>
    </row>
    <row r="594" spans="1:9" x14ac:dyDescent="0.2">
      <c r="A594" t="str">
        <f t="shared" si="9"/>
        <v>2019363</v>
      </c>
      <c r="B594">
        <v>2019</v>
      </c>
      <c r="C594">
        <v>363</v>
      </c>
      <c r="D594" t="s">
        <v>85</v>
      </c>
      <c r="E594">
        <v>1</v>
      </c>
      <c r="F594" t="s">
        <v>5</v>
      </c>
      <c r="G594">
        <v>9.0500000000000007</v>
      </c>
      <c r="H594">
        <v>9.0500000000000007</v>
      </c>
      <c r="I594">
        <v>1</v>
      </c>
    </row>
    <row r="595" spans="1:9" x14ac:dyDescent="0.2">
      <c r="A595" t="str">
        <f t="shared" si="9"/>
        <v>2019364</v>
      </c>
      <c r="B595">
        <v>2019</v>
      </c>
      <c r="C595">
        <v>364</v>
      </c>
      <c r="D595" t="s">
        <v>86</v>
      </c>
      <c r="E595">
        <v>1</v>
      </c>
      <c r="F595" t="s">
        <v>5</v>
      </c>
      <c r="G595">
        <v>1.5</v>
      </c>
      <c r="H595">
        <v>1</v>
      </c>
      <c r="I595">
        <v>1</v>
      </c>
    </row>
    <row r="596" spans="1:9" x14ac:dyDescent="0.2">
      <c r="A596" t="str">
        <f t="shared" si="9"/>
        <v>2019365</v>
      </c>
      <c r="B596">
        <v>2019</v>
      </c>
      <c r="C596">
        <v>365</v>
      </c>
      <c r="D596" t="s">
        <v>87</v>
      </c>
      <c r="E596">
        <v>1</v>
      </c>
      <c r="F596" t="s">
        <v>5</v>
      </c>
      <c r="G596">
        <v>10.67</v>
      </c>
      <c r="H596">
        <v>10.17</v>
      </c>
      <c r="I596">
        <v>1</v>
      </c>
    </row>
    <row r="597" spans="1:9" x14ac:dyDescent="0.2">
      <c r="A597" t="str">
        <f t="shared" si="9"/>
        <v>2019366</v>
      </c>
      <c r="B597">
        <v>2019</v>
      </c>
      <c r="C597">
        <v>366</v>
      </c>
      <c r="D597" t="s">
        <v>88</v>
      </c>
      <c r="E597">
        <v>1</v>
      </c>
      <c r="F597" t="s">
        <v>5</v>
      </c>
      <c r="G597">
        <v>24.83</v>
      </c>
      <c r="H597">
        <v>20.7</v>
      </c>
      <c r="I597">
        <v>1</v>
      </c>
    </row>
    <row r="598" spans="1:9" x14ac:dyDescent="0.2">
      <c r="A598" t="str">
        <f t="shared" si="9"/>
        <v>2019368</v>
      </c>
      <c r="B598">
        <v>2019</v>
      </c>
      <c r="C598">
        <v>368</v>
      </c>
      <c r="D598" t="s">
        <v>89</v>
      </c>
      <c r="E598">
        <v>1</v>
      </c>
      <c r="F598" t="s">
        <v>5</v>
      </c>
      <c r="G598">
        <v>11.73</v>
      </c>
      <c r="H598">
        <v>10.48</v>
      </c>
      <c r="I598">
        <v>1</v>
      </c>
    </row>
    <row r="599" spans="1:9" x14ac:dyDescent="0.2">
      <c r="A599" t="str">
        <f t="shared" si="9"/>
        <v>2019369</v>
      </c>
      <c r="B599">
        <v>2019</v>
      </c>
      <c r="C599">
        <v>369</v>
      </c>
      <c r="D599" t="s">
        <v>90</v>
      </c>
      <c r="E599">
        <v>1</v>
      </c>
      <c r="F599" t="s">
        <v>5</v>
      </c>
      <c r="G599">
        <v>3.2</v>
      </c>
      <c r="H599">
        <v>3.2</v>
      </c>
      <c r="I599">
        <v>1</v>
      </c>
    </row>
    <row r="600" spans="1:9" x14ac:dyDescent="0.2">
      <c r="A600" t="str">
        <f t="shared" si="9"/>
        <v>2019370</v>
      </c>
      <c r="B600">
        <v>2019</v>
      </c>
      <c r="C600">
        <v>370</v>
      </c>
      <c r="D600" t="s">
        <v>91</v>
      </c>
      <c r="E600">
        <v>1</v>
      </c>
      <c r="F600" t="s">
        <v>5</v>
      </c>
      <c r="G600">
        <v>4.5999999999999996</v>
      </c>
      <c r="H600">
        <v>3.92</v>
      </c>
      <c r="I600">
        <v>1</v>
      </c>
    </row>
    <row r="601" spans="1:9" x14ac:dyDescent="0.2">
      <c r="A601" t="str">
        <f t="shared" si="9"/>
        <v>2019371</v>
      </c>
      <c r="B601">
        <v>2019</v>
      </c>
      <c r="C601">
        <v>371</v>
      </c>
      <c r="D601" t="s">
        <v>92</v>
      </c>
      <c r="E601">
        <v>1</v>
      </c>
      <c r="F601" t="s">
        <v>5</v>
      </c>
      <c r="G601">
        <v>13.55</v>
      </c>
      <c r="H601">
        <v>11.05</v>
      </c>
      <c r="I601">
        <v>1</v>
      </c>
    </row>
    <row r="602" spans="1:9" x14ac:dyDescent="0.2">
      <c r="A602" t="str">
        <f t="shared" si="9"/>
        <v>2019373</v>
      </c>
      <c r="B602">
        <v>2019</v>
      </c>
      <c r="C602">
        <v>373</v>
      </c>
      <c r="D602" t="s">
        <v>93</v>
      </c>
      <c r="E602">
        <v>1</v>
      </c>
      <c r="F602" t="s">
        <v>5</v>
      </c>
      <c r="G602">
        <v>4.97</v>
      </c>
      <c r="H602">
        <v>4.88</v>
      </c>
      <c r="I602">
        <v>1</v>
      </c>
    </row>
    <row r="603" spans="1:9" x14ac:dyDescent="0.2">
      <c r="A603" t="str">
        <f t="shared" si="9"/>
        <v>2019374</v>
      </c>
      <c r="B603">
        <v>2019</v>
      </c>
      <c r="C603">
        <v>374</v>
      </c>
      <c r="D603" t="s">
        <v>94</v>
      </c>
      <c r="E603">
        <v>1</v>
      </c>
      <c r="F603" t="s">
        <v>5</v>
      </c>
      <c r="G603">
        <v>19.489999999999998</v>
      </c>
      <c r="H603">
        <v>18.239999999999998</v>
      </c>
      <c r="I603">
        <v>1</v>
      </c>
    </row>
    <row r="604" spans="1:9" x14ac:dyDescent="0.2">
      <c r="A604" t="str">
        <f t="shared" si="9"/>
        <v>2019375</v>
      </c>
      <c r="B604">
        <v>2019</v>
      </c>
      <c r="C604">
        <v>375</v>
      </c>
      <c r="D604" t="s">
        <v>95</v>
      </c>
      <c r="E604">
        <v>1</v>
      </c>
      <c r="F604" t="s">
        <v>5</v>
      </c>
      <c r="G604">
        <v>9.26</v>
      </c>
      <c r="H604">
        <v>7.55</v>
      </c>
      <c r="I604">
        <v>1</v>
      </c>
    </row>
    <row r="605" spans="1:9" x14ac:dyDescent="0.2">
      <c r="A605" t="str">
        <f t="shared" si="9"/>
        <v>2019377</v>
      </c>
      <c r="B605">
        <v>2019</v>
      </c>
      <c r="C605">
        <v>377</v>
      </c>
      <c r="D605" t="s">
        <v>96</v>
      </c>
      <c r="E605">
        <v>1</v>
      </c>
      <c r="F605" t="s">
        <v>5</v>
      </c>
      <c r="G605">
        <v>28.1</v>
      </c>
      <c r="H605">
        <v>26.95</v>
      </c>
      <c r="I605">
        <v>1</v>
      </c>
    </row>
    <row r="606" spans="1:9" x14ac:dyDescent="0.2">
      <c r="A606" t="str">
        <f t="shared" si="9"/>
        <v>2019378</v>
      </c>
      <c r="B606">
        <v>2019</v>
      </c>
      <c r="C606">
        <v>378</v>
      </c>
      <c r="D606" t="s">
        <v>97</v>
      </c>
      <c r="E606">
        <v>1</v>
      </c>
      <c r="F606" t="s">
        <v>5</v>
      </c>
      <c r="G606">
        <v>2.63</v>
      </c>
      <c r="H606">
        <v>2.13</v>
      </c>
      <c r="I606">
        <v>1</v>
      </c>
    </row>
    <row r="607" spans="1:9" x14ac:dyDescent="0.2">
      <c r="A607" t="str">
        <f t="shared" si="9"/>
        <v>2019379</v>
      </c>
      <c r="B607">
        <v>2019</v>
      </c>
      <c r="C607">
        <v>379</v>
      </c>
      <c r="D607" t="s">
        <v>98</v>
      </c>
      <c r="E607">
        <v>1</v>
      </c>
      <c r="F607" t="s">
        <v>5</v>
      </c>
      <c r="G607">
        <v>5.68</v>
      </c>
      <c r="H607">
        <v>5.68</v>
      </c>
      <c r="I607">
        <v>1</v>
      </c>
    </row>
    <row r="608" spans="1:9" x14ac:dyDescent="0.2">
      <c r="A608" t="str">
        <f t="shared" si="9"/>
        <v>2019420</v>
      </c>
      <c r="B608">
        <v>2019</v>
      </c>
      <c r="C608">
        <v>420</v>
      </c>
      <c r="D608" t="s">
        <v>99</v>
      </c>
      <c r="E608">
        <v>1</v>
      </c>
      <c r="F608" t="s">
        <v>5</v>
      </c>
      <c r="G608">
        <v>6.95</v>
      </c>
      <c r="H608">
        <v>5.05</v>
      </c>
      <c r="I608">
        <v>1</v>
      </c>
    </row>
    <row r="609" spans="1:9" x14ac:dyDescent="0.2">
      <c r="A609" t="str">
        <f t="shared" si="9"/>
        <v>2019421</v>
      </c>
      <c r="B609">
        <v>2019</v>
      </c>
      <c r="C609">
        <v>421</v>
      </c>
      <c r="D609" t="s">
        <v>100</v>
      </c>
      <c r="E609">
        <v>1</v>
      </c>
      <c r="F609" t="s">
        <v>5</v>
      </c>
      <c r="G609">
        <v>24.97</v>
      </c>
      <c r="H609">
        <v>20.100000000000001</v>
      </c>
      <c r="I609">
        <v>1</v>
      </c>
    </row>
    <row r="610" spans="1:9" x14ac:dyDescent="0.2">
      <c r="A610" t="str">
        <f t="shared" si="9"/>
        <v>2019422</v>
      </c>
      <c r="B610">
        <v>2019</v>
      </c>
      <c r="C610">
        <v>422</v>
      </c>
      <c r="D610" t="s">
        <v>101</v>
      </c>
      <c r="E610">
        <v>1</v>
      </c>
      <c r="F610" t="s">
        <v>5</v>
      </c>
      <c r="G610">
        <v>17.22</v>
      </c>
      <c r="H610">
        <v>13.86</v>
      </c>
      <c r="I610">
        <v>1</v>
      </c>
    </row>
    <row r="611" spans="1:9" x14ac:dyDescent="0.2">
      <c r="A611" t="str">
        <f t="shared" si="9"/>
        <v>2019423</v>
      </c>
      <c r="B611">
        <v>2019</v>
      </c>
      <c r="C611">
        <v>423</v>
      </c>
      <c r="D611" t="s">
        <v>102</v>
      </c>
      <c r="E611">
        <v>1</v>
      </c>
      <c r="F611" t="s">
        <v>5</v>
      </c>
      <c r="G611">
        <v>3.64</v>
      </c>
      <c r="H611">
        <v>3.34</v>
      </c>
      <c r="I611">
        <v>1</v>
      </c>
    </row>
    <row r="612" spans="1:9" x14ac:dyDescent="0.2">
      <c r="A612" t="str">
        <f t="shared" si="9"/>
        <v>2019424</v>
      </c>
      <c r="B612">
        <v>2019</v>
      </c>
      <c r="C612">
        <v>424</v>
      </c>
      <c r="D612" t="s">
        <v>103</v>
      </c>
      <c r="E612">
        <v>1</v>
      </c>
      <c r="F612" t="s">
        <v>5</v>
      </c>
      <c r="G612">
        <v>16.46</v>
      </c>
      <c r="H612">
        <v>15.89</v>
      </c>
      <c r="I612">
        <v>1</v>
      </c>
    </row>
    <row r="613" spans="1:9" x14ac:dyDescent="0.2">
      <c r="A613" t="str">
        <f t="shared" si="9"/>
        <v>2019425</v>
      </c>
      <c r="B613">
        <v>2019</v>
      </c>
      <c r="C613">
        <v>425</v>
      </c>
      <c r="D613" t="s">
        <v>104</v>
      </c>
      <c r="E613">
        <v>1</v>
      </c>
      <c r="F613" t="s">
        <v>5</v>
      </c>
      <c r="G613">
        <v>14.37</v>
      </c>
      <c r="H613">
        <v>12.73</v>
      </c>
      <c r="I613">
        <v>1</v>
      </c>
    </row>
    <row r="614" spans="1:9" x14ac:dyDescent="0.2">
      <c r="A614" t="str">
        <f t="shared" si="9"/>
        <v>2019426</v>
      </c>
      <c r="B614">
        <v>2019</v>
      </c>
      <c r="C614">
        <v>426</v>
      </c>
      <c r="D614" t="s">
        <v>105</v>
      </c>
      <c r="E614">
        <v>1</v>
      </c>
      <c r="F614" t="s">
        <v>5</v>
      </c>
      <c r="G614">
        <v>4.9000000000000004</v>
      </c>
      <c r="H614">
        <v>4.75</v>
      </c>
      <c r="I614">
        <v>1</v>
      </c>
    </row>
    <row r="615" spans="1:9" x14ac:dyDescent="0.2">
      <c r="A615" t="str">
        <f t="shared" si="9"/>
        <v>2019500</v>
      </c>
      <c r="B615">
        <v>2019</v>
      </c>
      <c r="C615">
        <v>500</v>
      </c>
      <c r="D615" t="s">
        <v>106</v>
      </c>
      <c r="E615">
        <v>1</v>
      </c>
      <c r="F615" t="s">
        <v>5</v>
      </c>
      <c r="G615">
        <v>63.22</v>
      </c>
      <c r="H615">
        <v>62.72</v>
      </c>
      <c r="I615">
        <v>1</v>
      </c>
    </row>
    <row r="616" spans="1:9" x14ac:dyDescent="0.2">
      <c r="A616" t="str">
        <f t="shared" si="9"/>
        <v>2019501</v>
      </c>
      <c r="B616">
        <v>2019</v>
      </c>
      <c r="C616">
        <v>501</v>
      </c>
      <c r="D616" t="s">
        <v>107</v>
      </c>
      <c r="E616">
        <v>1</v>
      </c>
      <c r="F616" t="s">
        <v>5</v>
      </c>
      <c r="G616">
        <v>188.53</v>
      </c>
      <c r="H616">
        <v>156.63</v>
      </c>
      <c r="I616">
        <v>1</v>
      </c>
    </row>
    <row r="617" spans="1:9" x14ac:dyDescent="0.2">
      <c r="A617" t="str">
        <f t="shared" si="9"/>
        <v>2019502</v>
      </c>
      <c r="B617">
        <v>2019</v>
      </c>
      <c r="C617">
        <v>502</v>
      </c>
      <c r="D617" t="s">
        <v>108</v>
      </c>
      <c r="E617">
        <v>1</v>
      </c>
      <c r="F617" t="s">
        <v>5</v>
      </c>
      <c r="G617">
        <v>39.270000000000003</v>
      </c>
      <c r="H617">
        <v>35.44</v>
      </c>
      <c r="I617">
        <v>1</v>
      </c>
    </row>
    <row r="618" spans="1:9" x14ac:dyDescent="0.2">
      <c r="A618" t="str">
        <f t="shared" si="9"/>
        <v>2019503</v>
      </c>
      <c r="B618">
        <v>2019</v>
      </c>
      <c r="C618">
        <v>503</v>
      </c>
      <c r="D618" t="s">
        <v>109</v>
      </c>
      <c r="E618">
        <v>1</v>
      </c>
      <c r="F618" t="s">
        <v>5</v>
      </c>
      <c r="G618">
        <v>31.66</v>
      </c>
      <c r="H618">
        <v>23.11</v>
      </c>
      <c r="I618">
        <v>1</v>
      </c>
    </row>
    <row r="619" spans="1:9" x14ac:dyDescent="0.2">
      <c r="A619" t="str">
        <f t="shared" si="9"/>
        <v>2019504</v>
      </c>
      <c r="B619">
        <v>2019</v>
      </c>
      <c r="C619">
        <v>504</v>
      </c>
      <c r="D619" t="s">
        <v>110</v>
      </c>
      <c r="E619">
        <v>1</v>
      </c>
      <c r="F619" t="s">
        <v>5</v>
      </c>
      <c r="G619">
        <v>44.67</v>
      </c>
      <c r="H619">
        <v>42.45</v>
      </c>
      <c r="I619">
        <v>1</v>
      </c>
    </row>
    <row r="620" spans="1:9" x14ac:dyDescent="0.2">
      <c r="A620" t="str">
        <f t="shared" si="9"/>
        <v>2019505</v>
      </c>
      <c r="B620">
        <v>2019</v>
      </c>
      <c r="C620">
        <v>505</v>
      </c>
      <c r="D620" t="s">
        <v>111</v>
      </c>
      <c r="E620">
        <v>1</v>
      </c>
      <c r="F620" t="s">
        <v>5</v>
      </c>
      <c r="G620">
        <v>33.590000000000003</v>
      </c>
      <c r="H620">
        <v>26.37</v>
      </c>
      <c r="I620">
        <v>1</v>
      </c>
    </row>
    <row r="621" spans="1:9" x14ac:dyDescent="0.2">
      <c r="A621" t="str">
        <f t="shared" si="9"/>
        <v>2019506</v>
      </c>
      <c r="B621">
        <v>2019</v>
      </c>
      <c r="C621">
        <v>506</v>
      </c>
      <c r="D621" t="s">
        <v>112</v>
      </c>
      <c r="E621">
        <v>1</v>
      </c>
      <c r="F621" t="s">
        <v>5</v>
      </c>
      <c r="G621">
        <v>38.78</v>
      </c>
      <c r="H621">
        <v>33.96</v>
      </c>
      <c r="I621">
        <v>1</v>
      </c>
    </row>
    <row r="622" spans="1:9" x14ac:dyDescent="0.2">
      <c r="A622" t="str">
        <f t="shared" si="9"/>
        <v>2019507</v>
      </c>
      <c r="B622">
        <v>2019</v>
      </c>
      <c r="C622">
        <v>507</v>
      </c>
      <c r="D622" t="s">
        <v>113</v>
      </c>
      <c r="E622">
        <v>1</v>
      </c>
      <c r="F622" t="s">
        <v>5</v>
      </c>
      <c r="G622">
        <v>36.79</v>
      </c>
      <c r="H622">
        <v>34.29</v>
      </c>
      <c r="I622">
        <v>1</v>
      </c>
    </row>
    <row r="623" spans="1:9" x14ac:dyDescent="0.2">
      <c r="A623" t="str">
        <f t="shared" si="9"/>
        <v>2019520</v>
      </c>
      <c r="B623">
        <v>2019</v>
      </c>
      <c r="C623">
        <v>520</v>
      </c>
      <c r="D623" t="s">
        <v>114</v>
      </c>
      <c r="E623">
        <v>1</v>
      </c>
      <c r="F623" t="s">
        <v>5</v>
      </c>
      <c r="G623">
        <v>22.66</v>
      </c>
      <c r="H623">
        <v>18.66</v>
      </c>
      <c r="I623">
        <v>1</v>
      </c>
    </row>
    <row r="624" spans="1:9" x14ac:dyDescent="0.2">
      <c r="A624" t="str">
        <f t="shared" si="9"/>
        <v>2019521</v>
      </c>
      <c r="B624">
        <v>2019</v>
      </c>
      <c r="C624">
        <v>521</v>
      </c>
      <c r="D624" t="s">
        <v>115</v>
      </c>
      <c r="E624">
        <v>1</v>
      </c>
      <c r="F624" t="s">
        <v>5</v>
      </c>
      <c r="G624">
        <v>22.66</v>
      </c>
      <c r="H624">
        <v>20.41</v>
      </c>
      <c r="I624">
        <v>1</v>
      </c>
    </row>
    <row r="625" spans="1:9" x14ac:dyDescent="0.2">
      <c r="A625" t="str">
        <f t="shared" si="9"/>
        <v>2019522</v>
      </c>
      <c r="B625">
        <v>2019</v>
      </c>
      <c r="C625">
        <v>522</v>
      </c>
      <c r="D625" t="s">
        <v>116</v>
      </c>
      <c r="E625">
        <v>1</v>
      </c>
      <c r="F625" t="s">
        <v>5</v>
      </c>
      <c r="G625">
        <v>5.23</v>
      </c>
      <c r="H625">
        <v>3.35</v>
      </c>
      <c r="I625">
        <v>1</v>
      </c>
    </row>
    <row r="626" spans="1:9" x14ac:dyDescent="0.2">
      <c r="A626" t="str">
        <f t="shared" si="9"/>
        <v>2019524</v>
      </c>
      <c r="B626">
        <v>2019</v>
      </c>
      <c r="C626">
        <v>524</v>
      </c>
      <c r="D626" t="s">
        <v>117</v>
      </c>
      <c r="E626">
        <v>1</v>
      </c>
      <c r="F626" t="s">
        <v>5</v>
      </c>
      <c r="G626">
        <v>7.91</v>
      </c>
      <c r="H626">
        <v>7.12</v>
      </c>
      <c r="I626">
        <v>1</v>
      </c>
    </row>
    <row r="627" spans="1:9" x14ac:dyDescent="0.2">
      <c r="A627" t="str">
        <f t="shared" si="9"/>
        <v>2019525</v>
      </c>
      <c r="B627">
        <v>2019</v>
      </c>
      <c r="C627">
        <v>525</v>
      </c>
      <c r="D627" t="s">
        <v>118</v>
      </c>
      <c r="E627">
        <v>1</v>
      </c>
      <c r="F627" t="s">
        <v>5</v>
      </c>
      <c r="G627">
        <v>11.39</v>
      </c>
      <c r="H627">
        <v>8</v>
      </c>
      <c r="I627">
        <v>1</v>
      </c>
    </row>
    <row r="628" spans="1:9" x14ac:dyDescent="0.2">
      <c r="A628" t="str">
        <f t="shared" si="9"/>
        <v>2019526</v>
      </c>
      <c r="B628">
        <v>2019</v>
      </c>
      <c r="C628">
        <v>526</v>
      </c>
      <c r="D628" t="s">
        <v>119</v>
      </c>
      <c r="E628">
        <v>1</v>
      </c>
      <c r="F628" t="s">
        <v>5</v>
      </c>
      <c r="G628">
        <v>31.39</v>
      </c>
      <c r="H628">
        <v>28.39</v>
      </c>
      <c r="I628">
        <v>1</v>
      </c>
    </row>
    <row r="629" spans="1:9" x14ac:dyDescent="0.2">
      <c r="A629" t="str">
        <f t="shared" si="9"/>
        <v>2019527</v>
      </c>
      <c r="B629">
        <v>2019</v>
      </c>
      <c r="C629">
        <v>527</v>
      </c>
      <c r="D629" t="s">
        <v>120</v>
      </c>
      <c r="E629">
        <v>1</v>
      </c>
      <c r="F629" t="s">
        <v>5</v>
      </c>
      <c r="G629">
        <v>3.52</v>
      </c>
      <c r="H629">
        <v>2.5</v>
      </c>
      <c r="I629">
        <v>1</v>
      </c>
    </row>
    <row r="630" spans="1:9" x14ac:dyDescent="0.2">
      <c r="A630" t="str">
        <f t="shared" si="9"/>
        <v>2019528</v>
      </c>
      <c r="B630">
        <v>2019</v>
      </c>
      <c r="C630">
        <v>528</v>
      </c>
      <c r="D630" t="s">
        <v>121</v>
      </c>
      <c r="E630">
        <v>1</v>
      </c>
      <c r="F630" t="s">
        <v>5</v>
      </c>
      <c r="G630">
        <v>2</v>
      </c>
      <c r="H630">
        <v>1.5</v>
      </c>
      <c r="I630">
        <v>1</v>
      </c>
    </row>
    <row r="631" spans="1:9" x14ac:dyDescent="0.2">
      <c r="A631" t="str">
        <f t="shared" si="9"/>
        <v>2019529</v>
      </c>
      <c r="B631">
        <v>2019</v>
      </c>
      <c r="C631">
        <v>529</v>
      </c>
      <c r="D631" t="s">
        <v>122</v>
      </c>
      <c r="E631">
        <v>1</v>
      </c>
      <c r="F631" t="s">
        <v>5</v>
      </c>
      <c r="G631">
        <v>15.08</v>
      </c>
      <c r="H631">
        <v>13.68</v>
      </c>
      <c r="I631">
        <v>1</v>
      </c>
    </row>
    <row r="632" spans="1:9" x14ac:dyDescent="0.2">
      <c r="A632" t="str">
        <f t="shared" si="9"/>
        <v>2019532</v>
      </c>
      <c r="B632">
        <v>2019</v>
      </c>
      <c r="C632">
        <v>532</v>
      </c>
      <c r="D632" t="s">
        <v>123</v>
      </c>
      <c r="E632">
        <v>1</v>
      </c>
      <c r="F632" t="s">
        <v>5</v>
      </c>
      <c r="G632">
        <v>2.25</v>
      </c>
      <c r="H632">
        <v>1.75</v>
      </c>
      <c r="I632">
        <v>1</v>
      </c>
    </row>
    <row r="633" spans="1:9" x14ac:dyDescent="0.2">
      <c r="A633" t="str">
        <f t="shared" si="9"/>
        <v>2019533</v>
      </c>
      <c r="B633">
        <v>2019</v>
      </c>
      <c r="C633">
        <v>533</v>
      </c>
      <c r="D633" t="s">
        <v>124</v>
      </c>
      <c r="E633">
        <v>1</v>
      </c>
      <c r="F633" t="s">
        <v>5</v>
      </c>
      <c r="G633">
        <v>33.9</v>
      </c>
      <c r="H633">
        <v>28.19</v>
      </c>
      <c r="I633">
        <v>1</v>
      </c>
    </row>
    <row r="634" spans="1:9" x14ac:dyDescent="0.2">
      <c r="A634" t="str">
        <f t="shared" si="9"/>
        <v>2019535</v>
      </c>
      <c r="B634">
        <v>2019</v>
      </c>
      <c r="C634">
        <v>535</v>
      </c>
      <c r="D634" t="s">
        <v>125</v>
      </c>
      <c r="E634">
        <v>1</v>
      </c>
      <c r="F634" t="s">
        <v>5</v>
      </c>
      <c r="G634">
        <v>49.68</v>
      </c>
      <c r="H634">
        <v>34.5</v>
      </c>
      <c r="I634">
        <v>1</v>
      </c>
    </row>
    <row r="635" spans="1:9" x14ac:dyDescent="0.2">
      <c r="A635" t="str">
        <f t="shared" si="9"/>
        <v>2019536</v>
      </c>
      <c r="B635">
        <v>2019</v>
      </c>
      <c r="C635">
        <v>536</v>
      </c>
      <c r="D635" t="s">
        <v>126</v>
      </c>
      <c r="E635">
        <v>1</v>
      </c>
      <c r="F635" t="s">
        <v>5</v>
      </c>
      <c r="G635">
        <v>16.850000000000001</v>
      </c>
      <c r="H635">
        <v>16.850000000000001</v>
      </c>
      <c r="I635">
        <v>1</v>
      </c>
    </row>
    <row r="636" spans="1:9" x14ac:dyDescent="0.2">
      <c r="A636" t="str">
        <f t="shared" si="9"/>
        <v>2019539</v>
      </c>
      <c r="B636">
        <v>2019</v>
      </c>
      <c r="C636">
        <v>539</v>
      </c>
      <c r="D636" t="s">
        <v>127</v>
      </c>
      <c r="E636">
        <v>1</v>
      </c>
      <c r="F636" t="s">
        <v>5</v>
      </c>
      <c r="G636">
        <v>23.62</v>
      </c>
      <c r="H636">
        <v>21.42</v>
      </c>
      <c r="I636">
        <v>1</v>
      </c>
    </row>
    <row r="637" spans="1:9" x14ac:dyDescent="0.2">
      <c r="A637" t="str">
        <f t="shared" si="9"/>
        <v>2019540</v>
      </c>
      <c r="B637">
        <v>2019</v>
      </c>
      <c r="C637">
        <v>540</v>
      </c>
      <c r="D637" t="s">
        <v>128</v>
      </c>
      <c r="E637">
        <v>1</v>
      </c>
      <c r="F637" t="s">
        <v>5</v>
      </c>
      <c r="G637">
        <v>29.66</v>
      </c>
      <c r="H637">
        <v>27.25</v>
      </c>
      <c r="I637">
        <v>1</v>
      </c>
    </row>
    <row r="638" spans="1:9" x14ac:dyDescent="0.2">
      <c r="A638" t="str">
        <f t="shared" si="9"/>
        <v>2019542</v>
      </c>
      <c r="B638">
        <v>2019</v>
      </c>
      <c r="C638">
        <v>542</v>
      </c>
      <c r="D638" t="s">
        <v>129</v>
      </c>
      <c r="E638">
        <v>1</v>
      </c>
      <c r="F638" t="s">
        <v>5</v>
      </c>
      <c r="G638">
        <v>9.6999999999999993</v>
      </c>
      <c r="H638">
        <v>8.19</v>
      </c>
      <c r="I638">
        <v>1</v>
      </c>
    </row>
    <row r="639" spans="1:9" x14ac:dyDescent="0.2">
      <c r="A639" t="str">
        <f t="shared" si="9"/>
        <v>2019543</v>
      </c>
      <c r="B639">
        <v>2019</v>
      </c>
      <c r="C639">
        <v>543</v>
      </c>
      <c r="D639" t="s">
        <v>130</v>
      </c>
      <c r="E639">
        <v>1</v>
      </c>
      <c r="F639" t="s">
        <v>5</v>
      </c>
      <c r="G639">
        <v>36.94</v>
      </c>
      <c r="H639">
        <v>31.4</v>
      </c>
      <c r="I639">
        <v>1</v>
      </c>
    </row>
    <row r="640" spans="1:9" x14ac:dyDescent="0.2">
      <c r="A640" t="str">
        <f t="shared" si="9"/>
        <v>2019544</v>
      </c>
      <c r="B640">
        <v>2019</v>
      </c>
      <c r="C640">
        <v>544</v>
      </c>
      <c r="D640" t="s">
        <v>131</v>
      </c>
      <c r="E640">
        <v>1</v>
      </c>
      <c r="F640" t="s">
        <v>5</v>
      </c>
      <c r="G640">
        <v>24.76</v>
      </c>
      <c r="H640">
        <v>14.8</v>
      </c>
      <c r="I640">
        <v>1</v>
      </c>
    </row>
    <row r="641" spans="1:9" x14ac:dyDescent="0.2">
      <c r="A641" t="str">
        <f t="shared" si="9"/>
        <v>2019545</v>
      </c>
      <c r="B641">
        <v>2019</v>
      </c>
      <c r="C641">
        <v>545</v>
      </c>
      <c r="D641" t="s">
        <v>132</v>
      </c>
      <c r="E641">
        <v>1</v>
      </c>
      <c r="F641" t="s">
        <v>5</v>
      </c>
      <c r="G641">
        <v>28.04</v>
      </c>
      <c r="H641">
        <v>22.55</v>
      </c>
      <c r="I641">
        <v>1</v>
      </c>
    </row>
    <row r="642" spans="1:9" x14ac:dyDescent="0.2">
      <c r="A642" t="str">
        <f t="shared" si="9"/>
        <v>2019546</v>
      </c>
      <c r="B642">
        <v>2019</v>
      </c>
      <c r="C642">
        <v>546</v>
      </c>
      <c r="D642" t="s">
        <v>133</v>
      </c>
      <c r="E642">
        <v>1</v>
      </c>
      <c r="F642" t="s">
        <v>5</v>
      </c>
      <c r="G642">
        <v>2</v>
      </c>
      <c r="H642">
        <v>2</v>
      </c>
      <c r="I642">
        <v>1</v>
      </c>
    </row>
    <row r="643" spans="1:9" x14ac:dyDescent="0.2">
      <c r="A643" t="str">
        <f t="shared" ref="A643:A706" si="10">B643&amp;C643</f>
        <v>2019547</v>
      </c>
      <c r="B643">
        <v>2019</v>
      </c>
      <c r="C643">
        <v>547</v>
      </c>
      <c r="D643" t="s">
        <v>134</v>
      </c>
      <c r="E643">
        <v>1</v>
      </c>
      <c r="F643" t="s">
        <v>5</v>
      </c>
      <c r="G643">
        <v>7.3</v>
      </c>
      <c r="H643">
        <v>6.75</v>
      </c>
      <c r="I643">
        <v>1</v>
      </c>
    </row>
    <row r="644" spans="1:9" x14ac:dyDescent="0.2">
      <c r="A644" t="str">
        <f t="shared" si="10"/>
        <v>2019548</v>
      </c>
      <c r="B644">
        <v>2019</v>
      </c>
      <c r="C644">
        <v>548</v>
      </c>
      <c r="D644" t="s">
        <v>135</v>
      </c>
      <c r="E644">
        <v>1</v>
      </c>
      <c r="F644" t="s">
        <v>5</v>
      </c>
      <c r="G644">
        <v>3.06</v>
      </c>
      <c r="H644">
        <v>2.31</v>
      </c>
      <c r="I644">
        <v>1</v>
      </c>
    </row>
    <row r="645" spans="1:9" x14ac:dyDescent="0.2">
      <c r="A645" t="str">
        <f t="shared" si="10"/>
        <v>2019549</v>
      </c>
      <c r="B645">
        <v>2019</v>
      </c>
      <c r="C645">
        <v>549</v>
      </c>
      <c r="D645" t="s">
        <v>136</v>
      </c>
      <c r="E645">
        <v>1</v>
      </c>
      <c r="F645" t="s">
        <v>5</v>
      </c>
      <c r="G645">
        <v>8.74</v>
      </c>
      <c r="H645">
        <v>7.99</v>
      </c>
      <c r="I645">
        <v>1</v>
      </c>
    </row>
    <row r="646" spans="1:9" x14ac:dyDescent="0.2">
      <c r="A646" t="str">
        <f t="shared" si="10"/>
        <v>2019550</v>
      </c>
      <c r="B646">
        <v>2019</v>
      </c>
      <c r="C646">
        <v>550</v>
      </c>
      <c r="D646" t="s">
        <v>137</v>
      </c>
      <c r="E646">
        <v>1</v>
      </c>
      <c r="F646" t="s">
        <v>5</v>
      </c>
      <c r="G646">
        <v>21.77</v>
      </c>
      <c r="H646">
        <v>20.5</v>
      </c>
      <c r="I646">
        <v>1</v>
      </c>
    </row>
    <row r="647" spans="1:9" x14ac:dyDescent="0.2">
      <c r="A647" t="str">
        <f t="shared" si="10"/>
        <v>2019551</v>
      </c>
      <c r="B647">
        <v>2019</v>
      </c>
      <c r="C647">
        <v>551</v>
      </c>
      <c r="D647" t="s">
        <v>138</v>
      </c>
      <c r="E647">
        <v>1</v>
      </c>
      <c r="F647" t="s">
        <v>5</v>
      </c>
      <c r="G647">
        <v>2</v>
      </c>
      <c r="H647">
        <v>1.25</v>
      </c>
      <c r="I647">
        <v>1</v>
      </c>
    </row>
    <row r="648" spans="1:9" x14ac:dyDescent="0.2">
      <c r="A648" t="str">
        <f t="shared" si="10"/>
        <v>2019552</v>
      </c>
      <c r="B648">
        <v>2019</v>
      </c>
      <c r="C648">
        <v>552</v>
      </c>
      <c r="D648" t="s">
        <v>139</v>
      </c>
      <c r="E648">
        <v>1</v>
      </c>
      <c r="F648" t="s">
        <v>5</v>
      </c>
      <c r="G648">
        <v>37.58</v>
      </c>
      <c r="H648">
        <v>31.02</v>
      </c>
      <c r="I648">
        <v>1</v>
      </c>
    </row>
    <row r="649" spans="1:9" x14ac:dyDescent="0.2">
      <c r="A649" t="str">
        <f t="shared" si="10"/>
        <v>2019553</v>
      </c>
      <c r="B649">
        <v>2019</v>
      </c>
      <c r="C649">
        <v>553</v>
      </c>
      <c r="D649" t="s">
        <v>140</v>
      </c>
      <c r="E649">
        <v>1</v>
      </c>
      <c r="F649" t="s">
        <v>5</v>
      </c>
      <c r="G649">
        <v>7.01</v>
      </c>
      <c r="H649">
        <v>6.41</v>
      </c>
      <c r="I649">
        <v>1</v>
      </c>
    </row>
    <row r="650" spans="1:9" x14ac:dyDescent="0.2">
      <c r="A650" t="str">
        <f t="shared" si="10"/>
        <v>2019555</v>
      </c>
      <c r="B650">
        <v>2019</v>
      </c>
      <c r="C650">
        <v>555</v>
      </c>
      <c r="D650" t="s">
        <v>141</v>
      </c>
      <c r="E650">
        <v>1</v>
      </c>
      <c r="F650" t="s">
        <v>5</v>
      </c>
      <c r="G650">
        <v>8.83</v>
      </c>
      <c r="H650">
        <v>8</v>
      </c>
      <c r="I650">
        <v>1</v>
      </c>
    </row>
    <row r="651" spans="1:9" x14ac:dyDescent="0.2">
      <c r="A651" t="str">
        <f t="shared" si="10"/>
        <v>2019556</v>
      </c>
      <c r="B651">
        <v>2019</v>
      </c>
      <c r="C651">
        <v>556</v>
      </c>
      <c r="D651" t="s">
        <v>142</v>
      </c>
      <c r="E651">
        <v>1</v>
      </c>
      <c r="F651" t="s">
        <v>5</v>
      </c>
      <c r="G651">
        <v>2.89</v>
      </c>
      <c r="H651">
        <v>2.89</v>
      </c>
      <c r="I651">
        <v>1</v>
      </c>
    </row>
    <row r="652" spans="1:9" x14ac:dyDescent="0.2">
      <c r="A652" t="str">
        <f t="shared" si="10"/>
        <v>2019557</v>
      </c>
      <c r="B652">
        <v>2019</v>
      </c>
      <c r="C652">
        <v>557</v>
      </c>
      <c r="D652" t="s">
        <v>260</v>
      </c>
      <c r="E652">
        <v>1</v>
      </c>
      <c r="F652" t="s">
        <v>5</v>
      </c>
      <c r="G652">
        <v>2</v>
      </c>
      <c r="H652">
        <v>1.75</v>
      </c>
      <c r="I652">
        <v>1</v>
      </c>
    </row>
    <row r="653" spans="1:9" x14ac:dyDescent="0.2">
      <c r="A653" t="str">
        <f t="shared" si="10"/>
        <v>2019560</v>
      </c>
      <c r="B653">
        <v>2019</v>
      </c>
      <c r="C653">
        <v>560</v>
      </c>
      <c r="D653" t="s">
        <v>143</v>
      </c>
      <c r="E653">
        <v>1</v>
      </c>
      <c r="F653" t="s">
        <v>5</v>
      </c>
      <c r="G653">
        <v>1.8</v>
      </c>
      <c r="H653">
        <v>1.3</v>
      </c>
      <c r="I653">
        <v>1</v>
      </c>
    </row>
    <row r="654" spans="1:9" x14ac:dyDescent="0.2">
      <c r="A654" t="str">
        <f t="shared" si="10"/>
        <v>2019561</v>
      </c>
      <c r="B654">
        <v>2019</v>
      </c>
      <c r="C654">
        <v>561</v>
      </c>
      <c r="D654" t="s">
        <v>144</v>
      </c>
      <c r="E654">
        <v>1</v>
      </c>
      <c r="F654" t="s">
        <v>5</v>
      </c>
      <c r="G654">
        <v>9.7200000000000006</v>
      </c>
      <c r="H654">
        <v>9.7200000000000006</v>
      </c>
      <c r="I654">
        <v>1</v>
      </c>
    </row>
    <row r="655" spans="1:9" x14ac:dyDescent="0.2">
      <c r="A655" t="str">
        <f t="shared" si="10"/>
        <v>2019562</v>
      </c>
      <c r="B655">
        <v>2019</v>
      </c>
      <c r="C655">
        <v>562</v>
      </c>
      <c r="D655" t="s">
        <v>145</v>
      </c>
      <c r="E655">
        <v>1</v>
      </c>
      <c r="F655" t="s">
        <v>5</v>
      </c>
      <c r="G655">
        <v>17.34</v>
      </c>
      <c r="H655">
        <v>16.36</v>
      </c>
      <c r="I655">
        <v>1</v>
      </c>
    </row>
    <row r="656" spans="1:9" x14ac:dyDescent="0.2">
      <c r="A656" t="str">
        <f t="shared" si="10"/>
        <v>2019563</v>
      </c>
      <c r="B656">
        <v>2019</v>
      </c>
      <c r="C656">
        <v>563</v>
      </c>
      <c r="D656" t="s">
        <v>146</v>
      </c>
      <c r="E656">
        <v>1</v>
      </c>
      <c r="F656" t="s">
        <v>5</v>
      </c>
      <c r="G656">
        <v>16.43</v>
      </c>
      <c r="H656">
        <v>15.47</v>
      </c>
      <c r="I656">
        <v>1</v>
      </c>
    </row>
    <row r="657" spans="1:9" x14ac:dyDescent="0.2">
      <c r="A657" t="str">
        <f t="shared" si="10"/>
        <v>2019564</v>
      </c>
      <c r="B657">
        <v>2019</v>
      </c>
      <c r="C657">
        <v>564</v>
      </c>
      <c r="D657" t="s">
        <v>147</v>
      </c>
      <c r="E657">
        <v>1</v>
      </c>
      <c r="F657" t="s">
        <v>5</v>
      </c>
      <c r="G657">
        <v>11.26</v>
      </c>
      <c r="H657">
        <v>11</v>
      </c>
      <c r="I657">
        <v>1</v>
      </c>
    </row>
    <row r="658" spans="1:9" x14ac:dyDescent="0.2">
      <c r="A658" t="str">
        <f t="shared" si="10"/>
        <v>2019565</v>
      </c>
      <c r="B658">
        <v>2019</v>
      </c>
      <c r="C658">
        <v>565</v>
      </c>
      <c r="D658" t="s">
        <v>148</v>
      </c>
      <c r="E658">
        <v>1</v>
      </c>
      <c r="F658" t="s">
        <v>5</v>
      </c>
      <c r="G658">
        <v>6.37</v>
      </c>
      <c r="H658">
        <v>5.84</v>
      </c>
      <c r="I658">
        <v>1</v>
      </c>
    </row>
    <row r="659" spans="1:9" x14ac:dyDescent="0.2">
      <c r="A659" t="str">
        <f t="shared" si="10"/>
        <v>2019566</v>
      </c>
      <c r="B659">
        <v>2019</v>
      </c>
      <c r="C659">
        <v>566</v>
      </c>
      <c r="D659" t="s">
        <v>149</v>
      </c>
      <c r="E659">
        <v>1</v>
      </c>
      <c r="F659" t="s">
        <v>5</v>
      </c>
      <c r="G659">
        <v>9.2799999999999994</v>
      </c>
      <c r="H659">
        <v>7.78</v>
      </c>
      <c r="I659">
        <v>1</v>
      </c>
    </row>
    <row r="660" spans="1:9" x14ac:dyDescent="0.2">
      <c r="A660" t="str">
        <f t="shared" si="10"/>
        <v>2019567</v>
      </c>
      <c r="B660">
        <v>2019</v>
      </c>
      <c r="C660">
        <v>567</v>
      </c>
      <c r="D660" t="s">
        <v>150</v>
      </c>
      <c r="E660">
        <v>1</v>
      </c>
      <c r="F660" t="s">
        <v>5</v>
      </c>
      <c r="G660">
        <v>16.21</v>
      </c>
      <c r="H660">
        <v>15.46</v>
      </c>
      <c r="I660">
        <v>1</v>
      </c>
    </row>
    <row r="661" spans="1:9" x14ac:dyDescent="0.2">
      <c r="A661" t="str">
        <f t="shared" si="10"/>
        <v>2019568</v>
      </c>
      <c r="B661">
        <v>2019</v>
      </c>
      <c r="C661">
        <v>568</v>
      </c>
      <c r="D661" t="s">
        <v>151</v>
      </c>
      <c r="E661">
        <v>1</v>
      </c>
      <c r="F661" t="s">
        <v>5</v>
      </c>
      <c r="G661">
        <v>17.73</v>
      </c>
      <c r="H661">
        <v>16.53</v>
      </c>
      <c r="I661">
        <v>1</v>
      </c>
    </row>
    <row r="662" spans="1:9" x14ac:dyDescent="0.2">
      <c r="A662" t="str">
        <f t="shared" si="10"/>
        <v>2019569</v>
      </c>
      <c r="B662">
        <v>2019</v>
      </c>
      <c r="C662">
        <v>569</v>
      </c>
      <c r="D662" t="s">
        <v>152</v>
      </c>
      <c r="E662">
        <v>1</v>
      </c>
      <c r="F662" t="s">
        <v>5</v>
      </c>
      <c r="G662">
        <v>6.06</v>
      </c>
      <c r="H662">
        <v>5.4</v>
      </c>
      <c r="I662">
        <v>1</v>
      </c>
    </row>
    <row r="663" spans="1:9" x14ac:dyDescent="0.2">
      <c r="A663" t="str">
        <f t="shared" si="10"/>
        <v>2019570</v>
      </c>
      <c r="B663">
        <v>2019</v>
      </c>
      <c r="C663">
        <v>570</v>
      </c>
      <c r="D663" t="s">
        <v>153</v>
      </c>
      <c r="E663">
        <v>1</v>
      </c>
      <c r="F663" t="s">
        <v>5</v>
      </c>
      <c r="G663">
        <v>10.95</v>
      </c>
      <c r="H663">
        <v>10.9</v>
      </c>
      <c r="I663">
        <v>1</v>
      </c>
    </row>
    <row r="664" spans="1:9" x14ac:dyDescent="0.2">
      <c r="A664" t="str">
        <f t="shared" si="10"/>
        <v>2019571</v>
      </c>
      <c r="B664">
        <v>2019</v>
      </c>
      <c r="C664">
        <v>571</v>
      </c>
      <c r="D664" t="s">
        <v>154</v>
      </c>
      <c r="E664">
        <v>1</v>
      </c>
      <c r="F664" t="s">
        <v>5</v>
      </c>
      <c r="G664">
        <v>9.94</v>
      </c>
      <c r="H664">
        <v>8.94</v>
      </c>
      <c r="I664">
        <v>1</v>
      </c>
    </row>
    <row r="665" spans="1:9" x14ac:dyDescent="0.2">
      <c r="A665" t="str">
        <f t="shared" si="10"/>
        <v>2019572</v>
      </c>
      <c r="B665">
        <v>2019</v>
      </c>
      <c r="C665">
        <v>572</v>
      </c>
      <c r="D665" t="s">
        <v>155</v>
      </c>
      <c r="E665">
        <v>1</v>
      </c>
      <c r="F665" t="s">
        <v>5</v>
      </c>
      <c r="G665">
        <v>16.850000000000001</v>
      </c>
      <c r="H665">
        <v>13.35</v>
      </c>
      <c r="I665">
        <v>1</v>
      </c>
    </row>
    <row r="666" spans="1:9" x14ac:dyDescent="0.2">
      <c r="A666" t="str">
        <f t="shared" si="10"/>
        <v>2019575</v>
      </c>
      <c r="B666">
        <v>2019</v>
      </c>
      <c r="C666">
        <v>575</v>
      </c>
      <c r="D666" t="s">
        <v>156</v>
      </c>
      <c r="E666">
        <v>1</v>
      </c>
      <c r="F666" t="s">
        <v>5</v>
      </c>
      <c r="G666">
        <v>10.87</v>
      </c>
      <c r="H666">
        <v>10.84</v>
      </c>
      <c r="I666">
        <v>1</v>
      </c>
    </row>
    <row r="667" spans="1:9" x14ac:dyDescent="0.2">
      <c r="A667" t="str">
        <f t="shared" si="10"/>
        <v>2019577</v>
      </c>
      <c r="B667">
        <v>2019</v>
      </c>
      <c r="C667">
        <v>577</v>
      </c>
      <c r="D667" t="s">
        <v>157</v>
      </c>
      <c r="E667">
        <v>1</v>
      </c>
      <c r="F667" t="s">
        <v>5</v>
      </c>
      <c r="G667">
        <v>8.33</v>
      </c>
      <c r="H667">
        <v>6.98</v>
      </c>
      <c r="I667">
        <v>1</v>
      </c>
    </row>
    <row r="668" spans="1:9" x14ac:dyDescent="0.2">
      <c r="A668" t="str">
        <f t="shared" si="10"/>
        <v>2019578</v>
      </c>
      <c r="B668">
        <v>2019</v>
      </c>
      <c r="C668">
        <v>578</v>
      </c>
      <c r="D668" t="s">
        <v>158</v>
      </c>
      <c r="E668">
        <v>1</v>
      </c>
      <c r="F668" t="s">
        <v>5</v>
      </c>
      <c r="G668">
        <v>7.43</v>
      </c>
      <c r="H668">
        <v>4.68</v>
      </c>
      <c r="I668">
        <v>1</v>
      </c>
    </row>
    <row r="669" spans="1:9" x14ac:dyDescent="0.2">
      <c r="A669" t="str">
        <f t="shared" si="10"/>
        <v>2019579</v>
      </c>
      <c r="B669">
        <v>2019</v>
      </c>
      <c r="C669">
        <v>579</v>
      </c>
      <c r="D669" t="s">
        <v>159</v>
      </c>
      <c r="E669">
        <v>1</v>
      </c>
      <c r="F669" t="s">
        <v>5</v>
      </c>
      <c r="G669">
        <v>12.81</v>
      </c>
      <c r="H669">
        <v>10.61</v>
      </c>
      <c r="I669">
        <v>1</v>
      </c>
    </row>
    <row r="670" spans="1:9" x14ac:dyDescent="0.2">
      <c r="A670" t="str">
        <f t="shared" si="10"/>
        <v>2019600</v>
      </c>
      <c r="B670">
        <v>2019</v>
      </c>
      <c r="C670">
        <v>600</v>
      </c>
      <c r="D670" t="s">
        <v>160</v>
      </c>
      <c r="E670">
        <v>1</v>
      </c>
      <c r="F670" t="s">
        <v>5</v>
      </c>
      <c r="G670">
        <v>53.79</v>
      </c>
      <c r="H670">
        <v>47.21</v>
      </c>
      <c r="I670">
        <v>1</v>
      </c>
    </row>
    <row r="671" spans="1:9" x14ac:dyDescent="0.2">
      <c r="A671" t="str">
        <f t="shared" si="10"/>
        <v>2019601</v>
      </c>
      <c r="B671">
        <v>2019</v>
      </c>
      <c r="C671">
        <v>601</v>
      </c>
      <c r="D671" t="s">
        <v>161</v>
      </c>
      <c r="E671">
        <v>1</v>
      </c>
      <c r="F671" t="s">
        <v>5</v>
      </c>
      <c r="G671">
        <v>26.15</v>
      </c>
      <c r="H671">
        <v>18.3</v>
      </c>
      <c r="I671">
        <v>1</v>
      </c>
    </row>
    <row r="672" spans="1:9" x14ac:dyDescent="0.2">
      <c r="A672" t="str">
        <f t="shared" si="10"/>
        <v>2019620</v>
      </c>
      <c r="B672">
        <v>2019</v>
      </c>
      <c r="C672">
        <v>620</v>
      </c>
      <c r="D672" t="s">
        <v>162</v>
      </c>
      <c r="E672">
        <v>1</v>
      </c>
      <c r="F672" t="s">
        <v>5</v>
      </c>
      <c r="G672">
        <v>44.36</v>
      </c>
      <c r="H672">
        <v>43.06</v>
      </c>
      <c r="I672">
        <v>1</v>
      </c>
    </row>
    <row r="673" spans="1:9" x14ac:dyDescent="0.2">
      <c r="A673" t="str">
        <f t="shared" si="10"/>
        <v>2019621</v>
      </c>
      <c r="B673">
        <v>2019</v>
      </c>
      <c r="C673">
        <v>621</v>
      </c>
      <c r="D673" t="s">
        <v>163</v>
      </c>
      <c r="E673">
        <v>1</v>
      </c>
      <c r="F673" t="s">
        <v>5</v>
      </c>
      <c r="G673">
        <v>13.6</v>
      </c>
      <c r="H673">
        <v>11.74</v>
      </c>
      <c r="I673">
        <v>1</v>
      </c>
    </row>
    <row r="674" spans="1:9" x14ac:dyDescent="0.2">
      <c r="A674" t="str">
        <f t="shared" si="10"/>
        <v>2019622</v>
      </c>
      <c r="B674">
        <v>2019</v>
      </c>
      <c r="C674">
        <v>622</v>
      </c>
      <c r="D674" t="s">
        <v>164</v>
      </c>
      <c r="E674">
        <v>1</v>
      </c>
      <c r="F674" t="s">
        <v>5</v>
      </c>
      <c r="G674">
        <v>15.27</v>
      </c>
      <c r="H674">
        <v>13.35</v>
      </c>
      <c r="I674">
        <v>1</v>
      </c>
    </row>
    <row r="675" spans="1:9" x14ac:dyDescent="0.2">
      <c r="A675" t="str">
        <f t="shared" si="10"/>
        <v>2019623</v>
      </c>
      <c r="B675">
        <v>2019</v>
      </c>
      <c r="C675">
        <v>623</v>
      </c>
      <c r="D675" t="s">
        <v>165</v>
      </c>
      <c r="E675">
        <v>1</v>
      </c>
      <c r="F675" t="s">
        <v>5</v>
      </c>
      <c r="G675">
        <v>6.54</v>
      </c>
      <c r="H675">
        <v>6.54</v>
      </c>
      <c r="I675">
        <v>1</v>
      </c>
    </row>
    <row r="676" spans="1:9" x14ac:dyDescent="0.2">
      <c r="A676" t="str">
        <f t="shared" si="10"/>
        <v>2019624</v>
      </c>
      <c r="B676">
        <v>2019</v>
      </c>
      <c r="C676">
        <v>624</v>
      </c>
      <c r="D676" t="s">
        <v>166</v>
      </c>
      <c r="E676">
        <v>1</v>
      </c>
      <c r="F676" t="s">
        <v>5</v>
      </c>
      <c r="G676">
        <v>3.09</v>
      </c>
      <c r="H676">
        <v>2</v>
      </c>
      <c r="I676">
        <v>1</v>
      </c>
    </row>
    <row r="677" spans="1:9" x14ac:dyDescent="0.2">
      <c r="A677" t="str">
        <f t="shared" si="10"/>
        <v>2019625</v>
      </c>
      <c r="B677">
        <v>2019</v>
      </c>
      <c r="C677">
        <v>625</v>
      </c>
      <c r="D677" t="s">
        <v>167</v>
      </c>
      <c r="E677">
        <v>1</v>
      </c>
      <c r="F677" t="s">
        <v>5</v>
      </c>
      <c r="G677">
        <v>7.18</v>
      </c>
      <c r="H677">
        <v>6.3</v>
      </c>
      <c r="I677">
        <v>1</v>
      </c>
    </row>
    <row r="678" spans="1:9" x14ac:dyDescent="0.2">
      <c r="A678" t="str">
        <f t="shared" si="10"/>
        <v>2019626</v>
      </c>
      <c r="B678">
        <v>2019</v>
      </c>
      <c r="C678">
        <v>626</v>
      </c>
      <c r="D678" t="s">
        <v>168</v>
      </c>
      <c r="E678">
        <v>1</v>
      </c>
      <c r="F678" t="s">
        <v>5</v>
      </c>
      <c r="G678">
        <v>2.2599999999999998</v>
      </c>
      <c r="H678">
        <v>1</v>
      </c>
      <c r="I678">
        <v>1</v>
      </c>
    </row>
    <row r="679" spans="1:9" x14ac:dyDescent="0.2">
      <c r="A679" t="str">
        <f t="shared" si="10"/>
        <v>2019627</v>
      </c>
      <c r="B679">
        <v>2019</v>
      </c>
      <c r="C679">
        <v>627</v>
      </c>
      <c r="D679" t="s">
        <v>169</v>
      </c>
      <c r="E679">
        <v>1</v>
      </c>
      <c r="F679" t="s">
        <v>5</v>
      </c>
      <c r="G679">
        <v>7.16</v>
      </c>
      <c r="H679">
        <v>5.41</v>
      </c>
      <c r="I679">
        <v>1</v>
      </c>
    </row>
    <row r="680" spans="1:9" x14ac:dyDescent="0.2">
      <c r="A680" t="str">
        <f t="shared" si="10"/>
        <v>2019628</v>
      </c>
      <c r="B680">
        <v>2019</v>
      </c>
      <c r="C680">
        <v>628</v>
      </c>
      <c r="D680" t="s">
        <v>170</v>
      </c>
      <c r="E680">
        <v>1</v>
      </c>
      <c r="F680" t="s">
        <v>5</v>
      </c>
      <c r="G680">
        <v>5.33</v>
      </c>
      <c r="H680">
        <v>5</v>
      </c>
      <c r="I680">
        <v>1</v>
      </c>
    </row>
    <row r="681" spans="1:9" x14ac:dyDescent="0.2">
      <c r="A681" t="str">
        <f t="shared" si="10"/>
        <v>2019629</v>
      </c>
      <c r="B681">
        <v>2019</v>
      </c>
      <c r="C681">
        <v>629</v>
      </c>
      <c r="D681" t="s">
        <v>171</v>
      </c>
      <c r="E681">
        <v>1</v>
      </c>
      <c r="F681" t="s">
        <v>5</v>
      </c>
      <c r="G681">
        <v>16.07</v>
      </c>
      <c r="H681">
        <v>11.95</v>
      </c>
      <c r="I681">
        <v>1</v>
      </c>
    </row>
    <row r="682" spans="1:9" x14ac:dyDescent="0.2">
      <c r="A682" t="str">
        <f t="shared" si="10"/>
        <v>2019630</v>
      </c>
      <c r="B682">
        <v>2019</v>
      </c>
      <c r="C682">
        <v>630</v>
      </c>
      <c r="D682" t="s">
        <v>172</v>
      </c>
      <c r="E682">
        <v>1</v>
      </c>
      <c r="F682" t="s">
        <v>5</v>
      </c>
      <c r="G682">
        <v>2.7</v>
      </c>
      <c r="H682">
        <v>1.7</v>
      </c>
      <c r="I682">
        <v>1</v>
      </c>
    </row>
    <row r="683" spans="1:9" x14ac:dyDescent="0.2">
      <c r="A683" t="str">
        <f t="shared" si="10"/>
        <v>2019631</v>
      </c>
      <c r="B683">
        <v>2019</v>
      </c>
      <c r="C683">
        <v>631</v>
      </c>
      <c r="D683" t="s">
        <v>173</v>
      </c>
      <c r="E683">
        <v>1</v>
      </c>
      <c r="F683" t="s">
        <v>5</v>
      </c>
      <c r="G683">
        <v>9.9499999999999993</v>
      </c>
      <c r="H683">
        <v>7.86</v>
      </c>
      <c r="I683">
        <v>1</v>
      </c>
    </row>
    <row r="684" spans="1:9" x14ac:dyDescent="0.2">
      <c r="A684" t="str">
        <f t="shared" si="10"/>
        <v>2019632</v>
      </c>
      <c r="B684">
        <v>2019</v>
      </c>
      <c r="C684">
        <v>632</v>
      </c>
      <c r="D684" t="s">
        <v>174</v>
      </c>
      <c r="E684">
        <v>1</v>
      </c>
      <c r="F684" t="s">
        <v>5</v>
      </c>
      <c r="G684">
        <v>10.49</v>
      </c>
      <c r="H684">
        <v>8</v>
      </c>
      <c r="I684">
        <v>1</v>
      </c>
    </row>
    <row r="685" spans="1:9" x14ac:dyDescent="0.2">
      <c r="A685" t="str">
        <f t="shared" si="10"/>
        <v>2019633</v>
      </c>
      <c r="B685">
        <v>2019</v>
      </c>
      <c r="C685">
        <v>633</v>
      </c>
      <c r="D685" t="s">
        <v>175</v>
      </c>
      <c r="E685">
        <v>1</v>
      </c>
      <c r="F685" t="s">
        <v>5</v>
      </c>
      <c r="G685">
        <v>7.03</v>
      </c>
      <c r="H685">
        <v>4.95</v>
      </c>
      <c r="I685">
        <v>1</v>
      </c>
    </row>
    <row r="686" spans="1:9" x14ac:dyDescent="0.2">
      <c r="A686" t="str">
        <f t="shared" si="10"/>
        <v>2019634</v>
      </c>
      <c r="B686">
        <v>2019</v>
      </c>
      <c r="C686">
        <v>634</v>
      </c>
      <c r="D686" t="s">
        <v>176</v>
      </c>
      <c r="E686">
        <v>1</v>
      </c>
      <c r="F686" t="s">
        <v>5</v>
      </c>
      <c r="G686">
        <v>7.59</v>
      </c>
      <c r="H686">
        <v>7.08</v>
      </c>
      <c r="I686">
        <v>1</v>
      </c>
    </row>
    <row r="687" spans="1:9" x14ac:dyDescent="0.2">
      <c r="A687" t="str">
        <f t="shared" si="10"/>
        <v>2019635</v>
      </c>
      <c r="B687">
        <v>2019</v>
      </c>
      <c r="C687">
        <v>635</v>
      </c>
      <c r="D687" t="s">
        <v>177</v>
      </c>
      <c r="E687">
        <v>1</v>
      </c>
      <c r="F687" t="s">
        <v>5</v>
      </c>
      <c r="G687">
        <v>21.04</v>
      </c>
      <c r="H687">
        <v>19.260000000000002</v>
      </c>
      <c r="I687">
        <v>1</v>
      </c>
    </row>
    <row r="688" spans="1:9" x14ac:dyDescent="0.2">
      <c r="A688" t="str">
        <f t="shared" si="10"/>
        <v>2019636</v>
      </c>
      <c r="B688">
        <v>2019</v>
      </c>
      <c r="C688">
        <v>636</v>
      </c>
      <c r="D688" t="s">
        <v>178</v>
      </c>
      <c r="E688">
        <v>1</v>
      </c>
      <c r="F688" t="s">
        <v>5</v>
      </c>
      <c r="G688">
        <v>13.13</v>
      </c>
      <c r="H688">
        <v>11.45</v>
      </c>
      <c r="I688">
        <v>1</v>
      </c>
    </row>
    <row r="689" spans="1:9" x14ac:dyDescent="0.2">
      <c r="A689" t="str">
        <f t="shared" si="10"/>
        <v>2019637</v>
      </c>
      <c r="B689">
        <v>2019</v>
      </c>
      <c r="C689">
        <v>637</v>
      </c>
      <c r="D689" t="s">
        <v>179</v>
      </c>
      <c r="E689">
        <v>1</v>
      </c>
      <c r="F689" t="s">
        <v>5</v>
      </c>
      <c r="G689">
        <v>9.3800000000000008</v>
      </c>
      <c r="H689">
        <v>8.6300000000000008</v>
      </c>
      <c r="I689">
        <v>1</v>
      </c>
    </row>
    <row r="690" spans="1:9" x14ac:dyDescent="0.2">
      <c r="A690" t="str">
        <f t="shared" si="10"/>
        <v>2019638</v>
      </c>
      <c r="B690">
        <v>2019</v>
      </c>
      <c r="C690">
        <v>638</v>
      </c>
      <c r="D690" t="s">
        <v>180</v>
      </c>
      <c r="E690">
        <v>1</v>
      </c>
      <c r="F690" t="s">
        <v>5</v>
      </c>
      <c r="G690">
        <v>11.09</v>
      </c>
      <c r="H690">
        <v>8.9</v>
      </c>
      <c r="I690">
        <v>1</v>
      </c>
    </row>
    <row r="691" spans="1:9" x14ac:dyDescent="0.2">
      <c r="A691" t="str">
        <f t="shared" si="10"/>
        <v>2019639</v>
      </c>
      <c r="B691">
        <v>2019</v>
      </c>
      <c r="C691">
        <v>639</v>
      </c>
      <c r="D691" t="s">
        <v>181</v>
      </c>
      <c r="E691">
        <v>1</v>
      </c>
      <c r="F691" t="s">
        <v>5</v>
      </c>
      <c r="G691">
        <v>13.63</v>
      </c>
      <c r="H691">
        <v>9.6300000000000008</v>
      </c>
      <c r="I691">
        <v>1</v>
      </c>
    </row>
    <row r="692" spans="1:9" x14ac:dyDescent="0.2">
      <c r="A692" t="str">
        <f t="shared" si="10"/>
        <v>2019640</v>
      </c>
      <c r="B692">
        <v>2019</v>
      </c>
      <c r="C692">
        <v>640</v>
      </c>
      <c r="D692" t="s">
        <v>182</v>
      </c>
      <c r="E692">
        <v>1</v>
      </c>
      <c r="F692" t="s">
        <v>5</v>
      </c>
      <c r="G692">
        <v>10.88</v>
      </c>
      <c r="H692">
        <v>7.48</v>
      </c>
      <c r="I692">
        <v>1</v>
      </c>
    </row>
    <row r="693" spans="1:9" x14ac:dyDescent="0.2">
      <c r="A693" t="str">
        <f t="shared" si="10"/>
        <v>2019641</v>
      </c>
      <c r="B693">
        <v>2019</v>
      </c>
      <c r="C693">
        <v>641</v>
      </c>
      <c r="D693" t="s">
        <v>183</v>
      </c>
      <c r="E693">
        <v>1</v>
      </c>
      <c r="F693" t="s">
        <v>5</v>
      </c>
      <c r="G693">
        <v>10.97</v>
      </c>
      <c r="H693">
        <v>9.74</v>
      </c>
      <c r="I693">
        <v>1</v>
      </c>
    </row>
    <row r="694" spans="1:9" x14ac:dyDescent="0.2">
      <c r="A694" t="str">
        <f t="shared" si="10"/>
        <v>2019642</v>
      </c>
      <c r="B694">
        <v>2019</v>
      </c>
      <c r="C694">
        <v>642</v>
      </c>
      <c r="D694" t="s">
        <v>184</v>
      </c>
      <c r="E694">
        <v>1</v>
      </c>
      <c r="F694" t="s">
        <v>5</v>
      </c>
      <c r="G694">
        <v>13.08</v>
      </c>
      <c r="H694">
        <v>10.11</v>
      </c>
      <c r="I694">
        <v>1</v>
      </c>
    </row>
    <row r="695" spans="1:9" x14ac:dyDescent="0.2">
      <c r="A695" t="str">
        <f t="shared" si="10"/>
        <v>2019643</v>
      </c>
      <c r="B695">
        <v>2019</v>
      </c>
      <c r="C695">
        <v>643</v>
      </c>
      <c r="D695" t="s">
        <v>185</v>
      </c>
      <c r="E695">
        <v>1</v>
      </c>
      <c r="F695" t="s">
        <v>5</v>
      </c>
      <c r="G695">
        <v>25.03</v>
      </c>
      <c r="H695">
        <v>20.71</v>
      </c>
      <c r="I695">
        <v>1</v>
      </c>
    </row>
    <row r="696" spans="1:9" x14ac:dyDescent="0.2">
      <c r="A696" t="str">
        <f t="shared" si="10"/>
        <v>2019644</v>
      </c>
      <c r="B696">
        <v>2019</v>
      </c>
      <c r="C696">
        <v>644</v>
      </c>
      <c r="D696" t="s">
        <v>186</v>
      </c>
      <c r="E696">
        <v>1</v>
      </c>
      <c r="F696" t="s">
        <v>5</v>
      </c>
      <c r="G696">
        <v>19.04</v>
      </c>
      <c r="H696">
        <v>17.04</v>
      </c>
      <c r="I696">
        <v>1</v>
      </c>
    </row>
    <row r="697" spans="1:9" x14ac:dyDescent="0.2">
      <c r="A697" t="str">
        <f t="shared" si="10"/>
        <v>2019645</v>
      </c>
      <c r="B697">
        <v>2019</v>
      </c>
      <c r="C697">
        <v>645</v>
      </c>
      <c r="D697" t="s">
        <v>187</v>
      </c>
      <c r="E697">
        <v>1</v>
      </c>
      <c r="F697" t="s">
        <v>5</v>
      </c>
      <c r="G697">
        <v>2.57</v>
      </c>
      <c r="H697">
        <v>2.57</v>
      </c>
      <c r="I697">
        <v>1</v>
      </c>
    </row>
    <row r="698" spans="1:9" x14ac:dyDescent="0.2">
      <c r="A698" t="str">
        <f t="shared" si="10"/>
        <v>2019646</v>
      </c>
      <c r="B698">
        <v>2019</v>
      </c>
      <c r="C698">
        <v>646</v>
      </c>
      <c r="D698" t="s">
        <v>188</v>
      </c>
      <c r="E698">
        <v>1</v>
      </c>
      <c r="F698" t="s">
        <v>5</v>
      </c>
      <c r="G698">
        <v>6.58</v>
      </c>
      <c r="H698">
        <v>5.58</v>
      </c>
      <c r="I698">
        <v>1</v>
      </c>
    </row>
    <row r="699" spans="1:9" x14ac:dyDescent="0.2">
      <c r="A699" t="str">
        <f t="shared" si="10"/>
        <v>2019647</v>
      </c>
      <c r="B699">
        <v>2019</v>
      </c>
      <c r="C699">
        <v>647</v>
      </c>
      <c r="D699" t="s">
        <v>189</v>
      </c>
      <c r="E699">
        <v>1</v>
      </c>
      <c r="F699" t="s">
        <v>5</v>
      </c>
      <c r="G699">
        <v>10.47</v>
      </c>
      <c r="H699">
        <v>9.7200000000000006</v>
      </c>
      <c r="I699">
        <v>1</v>
      </c>
    </row>
    <row r="700" spans="1:9" x14ac:dyDescent="0.2">
      <c r="A700" t="str">
        <f t="shared" si="10"/>
        <v>2019648</v>
      </c>
      <c r="B700">
        <v>2019</v>
      </c>
      <c r="C700">
        <v>648</v>
      </c>
      <c r="D700" t="s">
        <v>190</v>
      </c>
      <c r="E700">
        <v>1</v>
      </c>
      <c r="F700" t="s">
        <v>5</v>
      </c>
      <c r="G700">
        <v>10.11</v>
      </c>
      <c r="H700">
        <v>9.8000000000000007</v>
      </c>
      <c r="I700">
        <v>1</v>
      </c>
    </row>
    <row r="701" spans="1:9" x14ac:dyDescent="0.2">
      <c r="A701" t="str">
        <f t="shared" si="10"/>
        <v>2019649</v>
      </c>
      <c r="B701">
        <v>2019</v>
      </c>
      <c r="C701">
        <v>649</v>
      </c>
      <c r="D701" t="s">
        <v>191</v>
      </c>
      <c r="E701">
        <v>1</v>
      </c>
      <c r="F701" t="s">
        <v>5</v>
      </c>
      <c r="G701">
        <v>17.63</v>
      </c>
      <c r="H701">
        <v>14.65</v>
      </c>
      <c r="I701">
        <v>1</v>
      </c>
    </row>
    <row r="702" spans="1:9" x14ac:dyDescent="0.2">
      <c r="A702" t="str">
        <f t="shared" si="10"/>
        <v>2019650</v>
      </c>
      <c r="B702">
        <v>2019</v>
      </c>
      <c r="C702">
        <v>650</v>
      </c>
      <c r="D702" t="s">
        <v>192</v>
      </c>
      <c r="E702">
        <v>1</v>
      </c>
      <c r="F702" t="s">
        <v>5</v>
      </c>
      <c r="G702">
        <v>5.68</v>
      </c>
      <c r="H702">
        <v>3.83</v>
      </c>
      <c r="I702">
        <v>1</v>
      </c>
    </row>
    <row r="703" spans="1:9" x14ac:dyDescent="0.2">
      <c r="A703" t="str">
        <f t="shared" si="10"/>
        <v>2019651</v>
      </c>
      <c r="B703">
        <v>2019</v>
      </c>
      <c r="C703">
        <v>651</v>
      </c>
      <c r="D703" t="s">
        <v>193</v>
      </c>
      <c r="E703">
        <v>1</v>
      </c>
      <c r="F703" t="s">
        <v>5</v>
      </c>
      <c r="G703">
        <v>16.7</v>
      </c>
      <c r="H703">
        <v>12.98</v>
      </c>
      <c r="I703">
        <v>1</v>
      </c>
    </row>
    <row r="704" spans="1:9" x14ac:dyDescent="0.2">
      <c r="A704" t="str">
        <f t="shared" si="10"/>
        <v>2019652</v>
      </c>
      <c r="B704">
        <v>2019</v>
      </c>
      <c r="C704">
        <v>652</v>
      </c>
      <c r="D704" t="s">
        <v>194</v>
      </c>
      <c r="E704">
        <v>1</v>
      </c>
      <c r="F704" t="s">
        <v>5</v>
      </c>
      <c r="G704">
        <v>15.45</v>
      </c>
      <c r="H704">
        <v>11.5</v>
      </c>
      <c r="I704">
        <v>1</v>
      </c>
    </row>
    <row r="705" spans="1:9" x14ac:dyDescent="0.2">
      <c r="A705" t="str">
        <f t="shared" si="10"/>
        <v>2019653</v>
      </c>
      <c r="B705">
        <v>2019</v>
      </c>
      <c r="C705">
        <v>653</v>
      </c>
      <c r="D705" t="s">
        <v>195</v>
      </c>
      <c r="E705">
        <v>1</v>
      </c>
      <c r="F705" t="s">
        <v>5</v>
      </c>
      <c r="G705">
        <v>6.24</v>
      </c>
      <c r="H705">
        <v>5.98</v>
      </c>
      <c r="I705">
        <v>1</v>
      </c>
    </row>
    <row r="706" spans="1:9" x14ac:dyDescent="0.2">
      <c r="A706" t="str">
        <f t="shared" si="10"/>
        <v>2019654</v>
      </c>
      <c r="B706">
        <v>2019</v>
      </c>
      <c r="C706">
        <v>654</v>
      </c>
      <c r="D706" t="s">
        <v>196</v>
      </c>
      <c r="E706">
        <v>1</v>
      </c>
      <c r="F706" t="s">
        <v>5</v>
      </c>
      <c r="G706">
        <v>17.22</v>
      </c>
      <c r="H706">
        <v>14.17</v>
      </c>
      <c r="I706">
        <v>1</v>
      </c>
    </row>
    <row r="707" spans="1:9" x14ac:dyDescent="0.2">
      <c r="A707" t="str">
        <f t="shared" ref="A707:A770" si="11">B707&amp;C707</f>
        <v>2019655</v>
      </c>
      <c r="B707">
        <v>2019</v>
      </c>
      <c r="C707">
        <v>655</v>
      </c>
      <c r="D707" t="s">
        <v>197</v>
      </c>
      <c r="E707">
        <v>1</v>
      </c>
      <c r="F707" t="s">
        <v>5</v>
      </c>
      <c r="G707">
        <v>6.35</v>
      </c>
      <c r="H707">
        <v>5.15</v>
      </c>
      <c r="I707">
        <v>1</v>
      </c>
    </row>
    <row r="708" spans="1:9" x14ac:dyDescent="0.2">
      <c r="A708" t="str">
        <f t="shared" si="11"/>
        <v>2019656</v>
      </c>
      <c r="B708">
        <v>2019</v>
      </c>
      <c r="C708">
        <v>656</v>
      </c>
      <c r="D708" t="s">
        <v>198</v>
      </c>
      <c r="E708">
        <v>1</v>
      </c>
      <c r="F708" t="s">
        <v>5</v>
      </c>
      <c r="G708">
        <v>5.07</v>
      </c>
      <c r="H708">
        <v>5.07</v>
      </c>
      <c r="I708">
        <v>1</v>
      </c>
    </row>
    <row r="709" spans="1:9" x14ac:dyDescent="0.2">
      <c r="A709" t="str">
        <f t="shared" si="11"/>
        <v>2019657</v>
      </c>
      <c r="B709">
        <v>2019</v>
      </c>
      <c r="C709">
        <v>657</v>
      </c>
      <c r="D709" t="s">
        <v>199</v>
      </c>
      <c r="E709">
        <v>1</v>
      </c>
      <c r="F709" t="s">
        <v>5</v>
      </c>
      <c r="G709">
        <v>14.9</v>
      </c>
      <c r="H709">
        <v>10.49</v>
      </c>
      <c r="I709">
        <v>1</v>
      </c>
    </row>
    <row r="710" spans="1:9" x14ac:dyDescent="0.2">
      <c r="A710" t="str">
        <f t="shared" si="11"/>
        <v>2019658</v>
      </c>
      <c r="B710">
        <v>2019</v>
      </c>
      <c r="C710">
        <v>658</v>
      </c>
      <c r="D710" t="s">
        <v>200</v>
      </c>
      <c r="E710">
        <v>1</v>
      </c>
      <c r="F710" t="s">
        <v>5</v>
      </c>
      <c r="G710">
        <v>6.18</v>
      </c>
      <c r="H710">
        <v>3.93</v>
      </c>
      <c r="I710">
        <v>1</v>
      </c>
    </row>
    <row r="711" spans="1:9" x14ac:dyDescent="0.2">
      <c r="A711" t="str">
        <f t="shared" si="11"/>
        <v>2019659</v>
      </c>
      <c r="B711">
        <v>2019</v>
      </c>
      <c r="C711">
        <v>659</v>
      </c>
      <c r="D711" t="s">
        <v>201</v>
      </c>
      <c r="E711">
        <v>1</v>
      </c>
      <c r="F711" t="s">
        <v>5</v>
      </c>
      <c r="G711">
        <v>7.77</v>
      </c>
      <c r="H711">
        <v>6</v>
      </c>
      <c r="I711">
        <v>1</v>
      </c>
    </row>
    <row r="712" spans="1:9" x14ac:dyDescent="0.2">
      <c r="A712" t="str">
        <f t="shared" si="11"/>
        <v>2019660</v>
      </c>
      <c r="B712">
        <v>2019</v>
      </c>
      <c r="C712">
        <v>660</v>
      </c>
      <c r="D712" t="s">
        <v>202</v>
      </c>
      <c r="E712">
        <v>1</v>
      </c>
      <c r="F712" t="s">
        <v>5</v>
      </c>
      <c r="G712">
        <v>8.1999999999999993</v>
      </c>
      <c r="H712">
        <v>8.1999999999999993</v>
      </c>
      <c r="I712">
        <v>1</v>
      </c>
    </row>
    <row r="713" spans="1:9" x14ac:dyDescent="0.2">
      <c r="A713" t="str">
        <f t="shared" si="11"/>
        <v>2019662</v>
      </c>
      <c r="B713">
        <v>2019</v>
      </c>
      <c r="C713">
        <v>662</v>
      </c>
      <c r="D713" t="s">
        <v>203</v>
      </c>
      <c r="E713">
        <v>1</v>
      </c>
      <c r="F713" t="s">
        <v>5</v>
      </c>
      <c r="G713">
        <v>11.36</v>
      </c>
      <c r="H713">
        <v>10.199999999999999</v>
      </c>
      <c r="I713">
        <v>1</v>
      </c>
    </row>
    <row r="714" spans="1:9" x14ac:dyDescent="0.2">
      <c r="A714" t="str">
        <f t="shared" si="11"/>
        <v>2019663</v>
      </c>
      <c r="B714">
        <v>2019</v>
      </c>
      <c r="C714">
        <v>663</v>
      </c>
      <c r="D714" t="s">
        <v>204</v>
      </c>
      <c r="E714">
        <v>1</v>
      </c>
      <c r="F714" t="s">
        <v>5</v>
      </c>
      <c r="G714">
        <v>11.27</v>
      </c>
      <c r="H714">
        <v>10.52</v>
      </c>
      <c r="I714">
        <v>1</v>
      </c>
    </row>
    <row r="715" spans="1:9" x14ac:dyDescent="0.2">
      <c r="A715" t="str">
        <f t="shared" si="11"/>
        <v>2019664</v>
      </c>
      <c r="B715">
        <v>2019</v>
      </c>
      <c r="C715">
        <v>664</v>
      </c>
      <c r="D715" t="s">
        <v>205</v>
      </c>
      <c r="E715">
        <v>1</v>
      </c>
      <c r="F715" t="s">
        <v>5</v>
      </c>
      <c r="G715">
        <v>14.51</v>
      </c>
      <c r="H715">
        <v>12.06</v>
      </c>
      <c r="I715">
        <v>1</v>
      </c>
    </row>
    <row r="716" spans="1:9" x14ac:dyDescent="0.2">
      <c r="A716" t="str">
        <f t="shared" si="11"/>
        <v>2019665</v>
      </c>
      <c r="B716">
        <v>2019</v>
      </c>
      <c r="C716">
        <v>665</v>
      </c>
      <c r="D716" t="s">
        <v>206</v>
      </c>
      <c r="E716">
        <v>1</v>
      </c>
      <c r="F716" t="s">
        <v>5</v>
      </c>
      <c r="G716">
        <v>8.91</v>
      </c>
      <c r="H716">
        <v>5.39</v>
      </c>
      <c r="I716">
        <v>1</v>
      </c>
    </row>
    <row r="717" spans="1:9" x14ac:dyDescent="0.2">
      <c r="A717" t="str">
        <f t="shared" si="11"/>
        <v>2019666</v>
      </c>
      <c r="B717">
        <v>2019</v>
      </c>
      <c r="C717">
        <v>666</v>
      </c>
      <c r="D717" t="s">
        <v>207</v>
      </c>
      <c r="E717">
        <v>1</v>
      </c>
      <c r="F717" t="s">
        <v>5</v>
      </c>
      <c r="G717">
        <v>8.85</v>
      </c>
      <c r="H717">
        <v>8.15</v>
      </c>
      <c r="I717">
        <v>1</v>
      </c>
    </row>
    <row r="718" spans="1:9" x14ac:dyDescent="0.2">
      <c r="A718" t="str">
        <f t="shared" si="11"/>
        <v>2019667</v>
      </c>
      <c r="B718">
        <v>2019</v>
      </c>
      <c r="C718">
        <v>667</v>
      </c>
      <c r="D718" t="s">
        <v>208</v>
      </c>
      <c r="E718">
        <v>1</v>
      </c>
      <c r="F718" t="s">
        <v>5</v>
      </c>
      <c r="G718">
        <v>16.170000000000002</v>
      </c>
      <c r="H718">
        <v>13.42</v>
      </c>
      <c r="I718">
        <v>1</v>
      </c>
    </row>
    <row r="719" spans="1:9" x14ac:dyDescent="0.2">
      <c r="A719" t="str">
        <f t="shared" si="11"/>
        <v>2019668</v>
      </c>
      <c r="B719">
        <v>2019</v>
      </c>
      <c r="C719">
        <v>668</v>
      </c>
      <c r="D719" t="s">
        <v>209</v>
      </c>
      <c r="E719">
        <v>1</v>
      </c>
      <c r="F719" t="s">
        <v>5</v>
      </c>
      <c r="G719">
        <v>8.5500000000000007</v>
      </c>
      <c r="H719">
        <v>8.5500000000000007</v>
      </c>
      <c r="I719">
        <v>1</v>
      </c>
    </row>
    <row r="720" spans="1:9" x14ac:dyDescent="0.2">
      <c r="A720" t="str">
        <f t="shared" si="11"/>
        <v>2019669</v>
      </c>
      <c r="B720">
        <v>2019</v>
      </c>
      <c r="C720">
        <v>669</v>
      </c>
      <c r="D720" t="s">
        <v>210</v>
      </c>
      <c r="E720">
        <v>1</v>
      </c>
      <c r="F720" t="s">
        <v>5</v>
      </c>
      <c r="G720">
        <v>6.86</v>
      </c>
      <c r="H720">
        <v>6.86</v>
      </c>
      <c r="I720">
        <v>1</v>
      </c>
    </row>
    <row r="721" spans="1:9" x14ac:dyDescent="0.2">
      <c r="A721" t="str">
        <f t="shared" si="11"/>
        <v>2019670</v>
      </c>
      <c r="B721">
        <v>2019</v>
      </c>
      <c r="C721">
        <v>670</v>
      </c>
      <c r="D721" t="s">
        <v>211</v>
      </c>
      <c r="E721">
        <v>1</v>
      </c>
      <c r="F721" t="s">
        <v>5</v>
      </c>
      <c r="G721">
        <v>3.48</v>
      </c>
      <c r="H721">
        <v>3.48</v>
      </c>
      <c r="I721">
        <v>1</v>
      </c>
    </row>
    <row r="722" spans="1:9" x14ac:dyDescent="0.2">
      <c r="A722" t="str">
        <f t="shared" si="11"/>
        <v>2019671</v>
      </c>
      <c r="B722">
        <v>2019</v>
      </c>
      <c r="C722">
        <v>671</v>
      </c>
      <c r="D722" t="s">
        <v>212</v>
      </c>
      <c r="E722">
        <v>1</v>
      </c>
      <c r="F722" t="s">
        <v>5</v>
      </c>
      <c r="G722">
        <v>3.53</v>
      </c>
      <c r="H722">
        <v>3.03</v>
      </c>
      <c r="I722">
        <v>1</v>
      </c>
    </row>
    <row r="723" spans="1:9" x14ac:dyDescent="0.2">
      <c r="A723" t="str">
        <f t="shared" si="11"/>
        <v>2019672</v>
      </c>
      <c r="B723">
        <v>2019</v>
      </c>
      <c r="C723">
        <v>672</v>
      </c>
      <c r="D723" t="s">
        <v>213</v>
      </c>
      <c r="E723">
        <v>1</v>
      </c>
      <c r="F723" t="s">
        <v>5</v>
      </c>
      <c r="G723">
        <v>9.6</v>
      </c>
      <c r="H723">
        <v>8.35</v>
      </c>
      <c r="I723">
        <v>1</v>
      </c>
    </row>
    <row r="724" spans="1:9" x14ac:dyDescent="0.2">
      <c r="A724" t="str">
        <f t="shared" si="11"/>
        <v>2019673</v>
      </c>
      <c r="B724">
        <v>2019</v>
      </c>
      <c r="C724">
        <v>673</v>
      </c>
      <c r="D724" t="s">
        <v>214</v>
      </c>
      <c r="E724">
        <v>1</v>
      </c>
      <c r="F724" t="s">
        <v>5</v>
      </c>
      <c r="G724">
        <v>5.95</v>
      </c>
      <c r="H724">
        <v>4.8</v>
      </c>
      <c r="I724">
        <v>1</v>
      </c>
    </row>
    <row r="725" spans="1:9" x14ac:dyDescent="0.2">
      <c r="A725" t="str">
        <f t="shared" si="11"/>
        <v>2019674</v>
      </c>
      <c r="B725">
        <v>2019</v>
      </c>
      <c r="C725">
        <v>674</v>
      </c>
      <c r="D725" t="s">
        <v>215</v>
      </c>
      <c r="E725">
        <v>1</v>
      </c>
      <c r="F725" t="s">
        <v>5</v>
      </c>
      <c r="G725">
        <v>6.08</v>
      </c>
      <c r="H725">
        <v>5.03</v>
      </c>
      <c r="I725">
        <v>1</v>
      </c>
    </row>
    <row r="726" spans="1:9" x14ac:dyDescent="0.2">
      <c r="A726" t="str">
        <f t="shared" si="11"/>
        <v>2019675</v>
      </c>
      <c r="B726">
        <v>2019</v>
      </c>
      <c r="C726">
        <v>675</v>
      </c>
      <c r="D726" t="s">
        <v>216</v>
      </c>
      <c r="E726">
        <v>1</v>
      </c>
      <c r="F726" t="s">
        <v>5</v>
      </c>
      <c r="G726">
        <v>11.27</v>
      </c>
      <c r="H726">
        <v>9.7799999999999994</v>
      </c>
      <c r="I726">
        <v>1</v>
      </c>
    </row>
    <row r="727" spans="1:9" x14ac:dyDescent="0.2">
      <c r="A727" t="str">
        <f t="shared" si="11"/>
        <v>2019676</v>
      </c>
      <c r="B727">
        <v>2019</v>
      </c>
      <c r="C727">
        <v>676</v>
      </c>
      <c r="D727" t="s">
        <v>217</v>
      </c>
      <c r="E727">
        <v>1</v>
      </c>
      <c r="F727" t="s">
        <v>5</v>
      </c>
      <c r="G727">
        <v>6.82</v>
      </c>
      <c r="H727">
        <v>4</v>
      </c>
      <c r="I727">
        <v>1</v>
      </c>
    </row>
    <row r="728" spans="1:9" x14ac:dyDescent="0.2">
      <c r="A728" t="str">
        <f t="shared" si="11"/>
        <v>2019677</v>
      </c>
      <c r="B728">
        <v>2019</v>
      </c>
      <c r="C728">
        <v>677</v>
      </c>
      <c r="D728" t="s">
        <v>218</v>
      </c>
      <c r="E728">
        <v>1</v>
      </c>
      <c r="F728" t="s">
        <v>5</v>
      </c>
      <c r="G728">
        <v>9.58</v>
      </c>
      <c r="H728">
        <v>8.8800000000000008</v>
      </c>
      <c r="I728">
        <v>1</v>
      </c>
    </row>
    <row r="729" spans="1:9" x14ac:dyDescent="0.2">
      <c r="A729" t="str">
        <f t="shared" si="11"/>
        <v>2019678</v>
      </c>
      <c r="B729">
        <v>2019</v>
      </c>
      <c r="C729">
        <v>678</v>
      </c>
      <c r="D729" t="s">
        <v>219</v>
      </c>
      <c r="E729">
        <v>1</v>
      </c>
      <c r="F729" t="s">
        <v>5</v>
      </c>
      <c r="G729">
        <v>4.29</v>
      </c>
      <c r="H729">
        <v>4.29</v>
      </c>
      <c r="I729">
        <v>1</v>
      </c>
    </row>
    <row r="730" spans="1:9" x14ac:dyDescent="0.2">
      <c r="A730" t="str">
        <f t="shared" si="11"/>
        <v>2019679</v>
      </c>
      <c r="B730">
        <v>2019</v>
      </c>
      <c r="C730">
        <v>679</v>
      </c>
      <c r="D730" t="s">
        <v>220</v>
      </c>
      <c r="E730">
        <v>1</v>
      </c>
      <c r="F730" t="s">
        <v>5</v>
      </c>
      <c r="G730">
        <v>4.2</v>
      </c>
      <c r="H730">
        <v>4.2</v>
      </c>
      <c r="I730">
        <v>1</v>
      </c>
    </row>
    <row r="731" spans="1:9" x14ac:dyDescent="0.2">
      <c r="A731" t="str">
        <f t="shared" si="11"/>
        <v>2019688</v>
      </c>
      <c r="B731">
        <v>2019</v>
      </c>
      <c r="C731">
        <v>688</v>
      </c>
      <c r="D731" t="s">
        <v>221</v>
      </c>
      <c r="E731">
        <v>1</v>
      </c>
      <c r="F731" t="s">
        <v>5</v>
      </c>
      <c r="G731">
        <v>3.89</v>
      </c>
      <c r="H731">
        <v>3.89</v>
      </c>
      <c r="I731">
        <v>1</v>
      </c>
    </row>
    <row r="732" spans="1:9" x14ac:dyDescent="0.2">
      <c r="A732" t="str">
        <f t="shared" si="11"/>
        <v>2019689</v>
      </c>
      <c r="B732">
        <v>2019</v>
      </c>
      <c r="C732">
        <v>689</v>
      </c>
      <c r="D732" t="s">
        <v>222</v>
      </c>
      <c r="E732">
        <v>1</v>
      </c>
      <c r="F732" t="s">
        <v>5</v>
      </c>
      <c r="G732">
        <v>5.46</v>
      </c>
      <c r="H732">
        <v>5.46</v>
      </c>
      <c r="I732">
        <v>1</v>
      </c>
    </row>
    <row r="733" spans="1:9" x14ac:dyDescent="0.2">
      <c r="A733" t="str">
        <f t="shared" si="11"/>
        <v>2019690</v>
      </c>
      <c r="B733">
        <v>2019</v>
      </c>
      <c r="C733">
        <v>690</v>
      </c>
      <c r="D733" t="s">
        <v>223</v>
      </c>
      <c r="E733">
        <v>1</v>
      </c>
      <c r="F733" t="s">
        <v>5</v>
      </c>
      <c r="G733">
        <v>10.75</v>
      </c>
      <c r="H733">
        <v>9.5500000000000007</v>
      </c>
      <c r="I733">
        <v>1</v>
      </c>
    </row>
    <row r="734" spans="1:9" x14ac:dyDescent="0.2">
      <c r="A734" t="str">
        <f t="shared" si="11"/>
        <v>2019691</v>
      </c>
      <c r="B734">
        <v>2019</v>
      </c>
      <c r="C734">
        <v>691</v>
      </c>
      <c r="D734" t="s">
        <v>258</v>
      </c>
      <c r="E734">
        <v>1</v>
      </c>
      <c r="F734" t="s">
        <v>5</v>
      </c>
      <c r="G734">
        <v>6.48</v>
      </c>
      <c r="H734">
        <v>5.65</v>
      </c>
      <c r="I734">
        <v>1</v>
      </c>
    </row>
    <row r="735" spans="1:9" x14ac:dyDescent="0.2">
      <c r="A735" t="str">
        <f t="shared" si="11"/>
        <v>2019692</v>
      </c>
      <c r="B735">
        <v>2019</v>
      </c>
      <c r="C735">
        <v>692</v>
      </c>
      <c r="D735" t="s">
        <v>224</v>
      </c>
      <c r="E735">
        <v>1</v>
      </c>
      <c r="F735" t="s">
        <v>5</v>
      </c>
      <c r="G735">
        <v>11.81</v>
      </c>
      <c r="H735">
        <v>10.75</v>
      </c>
      <c r="I735">
        <v>1</v>
      </c>
    </row>
    <row r="736" spans="1:9" x14ac:dyDescent="0.2">
      <c r="A736" t="str">
        <f t="shared" si="11"/>
        <v>2019693</v>
      </c>
      <c r="B736">
        <v>2019</v>
      </c>
      <c r="C736">
        <v>693</v>
      </c>
      <c r="D736" t="s">
        <v>225</v>
      </c>
      <c r="E736">
        <v>1</v>
      </c>
      <c r="F736" t="s">
        <v>5</v>
      </c>
      <c r="G736">
        <v>10.6</v>
      </c>
      <c r="H736">
        <v>9.5500000000000007</v>
      </c>
      <c r="I736">
        <v>1</v>
      </c>
    </row>
    <row r="737" spans="1:9" x14ac:dyDescent="0.2">
      <c r="A737" t="str">
        <f t="shared" si="11"/>
        <v>2019694</v>
      </c>
      <c r="B737">
        <v>2019</v>
      </c>
      <c r="C737">
        <v>694</v>
      </c>
      <c r="D737" t="s">
        <v>226</v>
      </c>
      <c r="E737">
        <v>1</v>
      </c>
      <c r="F737" t="s">
        <v>5</v>
      </c>
      <c r="G737">
        <v>7.43</v>
      </c>
      <c r="H737">
        <v>7.4</v>
      </c>
      <c r="I737">
        <v>1</v>
      </c>
    </row>
    <row r="738" spans="1:9" x14ac:dyDescent="0.2">
      <c r="A738" t="str">
        <f t="shared" si="11"/>
        <v>2019100</v>
      </c>
      <c r="B738">
        <v>2019</v>
      </c>
      <c r="C738">
        <v>100</v>
      </c>
      <c r="D738" t="s">
        <v>227</v>
      </c>
      <c r="E738">
        <v>1</v>
      </c>
      <c r="F738" t="s">
        <v>5</v>
      </c>
      <c r="G738">
        <v>32.68</v>
      </c>
      <c r="H738">
        <v>31.66</v>
      </c>
      <c r="I738">
        <v>1</v>
      </c>
    </row>
    <row r="739" spans="1:9" x14ac:dyDescent="0.2">
      <c r="A739" t="str">
        <f t="shared" si="11"/>
        <v>2019102</v>
      </c>
      <c r="B739">
        <v>2019</v>
      </c>
      <c r="C739">
        <v>102</v>
      </c>
      <c r="D739" t="s">
        <v>228</v>
      </c>
      <c r="E739">
        <v>1</v>
      </c>
      <c r="F739" t="s">
        <v>5</v>
      </c>
      <c r="G739">
        <v>163.43</v>
      </c>
      <c r="H739">
        <v>137.13</v>
      </c>
      <c r="I739">
        <v>1</v>
      </c>
    </row>
    <row r="740" spans="1:9" x14ac:dyDescent="0.2">
      <c r="A740" t="str">
        <f t="shared" si="11"/>
        <v>2019105</v>
      </c>
      <c r="B740">
        <v>2019</v>
      </c>
      <c r="C740">
        <v>105</v>
      </c>
      <c r="D740" t="s">
        <v>229</v>
      </c>
      <c r="E740">
        <v>1</v>
      </c>
      <c r="F740" t="s">
        <v>5</v>
      </c>
      <c r="G740">
        <v>35.25</v>
      </c>
      <c r="H740">
        <v>25.29</v>
      </c>
      <c r="I740">
        <v>1</v>
      </c>
    </row>
    <row r="741" spans="1:9" x14ac:dyDescent="0.2">
      <c r="A741" t="str">
        <f t="shared" si="11"/>
        <v>2019106</v>
      </c>
      <c r="B741">
        <v>2019</v>
      </c>
      <c r="C741">
        <v>106</v>
      </c>
      <c r="D741" t="s">
        <v>230</v>
      </c>
      <c r="E741">
        <v>1</v>
      </c>
      <c r="F741" t="s">
        <v>5</v>
      </c>
      <c r="G741">
        <v>51.47</v>
      </c>
      <c r="H741">
        <v>46.22</v>
      </c>
      <c r="I741">
        <v>1</v>
      </c>
    </row>
    <row r="742" spans="1:9" x14ac:dyDescent="0.2">
      <c r="A742" t="str">
        <f t="shared" si="11"/>
        <v>2019120</v>
      </c>
      <c r="B742">
        <v>2019</v>
      </c>
      <c r="C742">
        <v>120</v>
      </c>
      <c r="D742" t="s">
        <v>231</v>
      </c>
      <c r="E742">
        <v>1</v>
      </c>
      <c r="F742" t="s">
        <v>5</v>
      </c>
      <c r="G742">
        <v>29.52</v>
      </c>
      <c r="H742">
        <v>27.44</v>
      </c>
      <c r="I742">
        <v>1</v>
      </c>
    </row>
    <row r="743" spans="1:9" x14ac:dyDescent="0.2">
      <c r="A743" t="str">
        <f t="shared" si="11"/>
        <v>2019123</v>
      </c>
      <c r="B743">
        <v>2019</v>
      </c>
      <c r="C743">
        <v>123</v>
      </c>
      <c r="D743" t="s">
        <v>232</v>
      </c>
      <c r="E743">
        <v>1</v>
      </c>
      <c r="F743" t="s">
        <v>5</v>
      </c>
      <c r="G743">
        <v>16.97</v>
      </c>
      <c r="H743">
        <v>12.93</v>
      </c>
      <c r="I743">
        <v>1</v>
      </c>
    </row>
    <row r="744" spans="1:9" x14ac:dyDescent="0.2">
      <c r="A744" t="str">
        <f t="shared" si="11"/>
        <v>2019125</v>
      </c>
      <c r="B744">
        <v>2019</v>
      </c>
      <c r="C744">
        <v>125</v>
      </c>
      <c r="D744" t="s">
        <v>233</v>
      </c>
      <c r="E744">
        <v>1</v>
      </c>
      <c r="F744" t="s">
        <v>5</v>
      </c>
      <c r="G744">
        <v>27.64</v>
      </c>
      <c r="H744">
        <v>22.5</v>
      </c>
      <c r="I744">
        <v>1</v>
      </c>
    </row>
    <row r="745" spans="1:9" x14ac:dyDescent="0.2">
      <c r="A745" t="str">
        <f t="shared" si="11"/>
        <v>2019127</v>
      </c>
      <c r="B745">
        <v>2019</v>
      </c>
      <c r="C745">
        <v>127</v>
      </c>
      <c r="D745" t="s">
        <v>234</v>
      </c>
      <c r="E745">
        <v>1</v>
      </c>
      <c r="F745" t="s">
        <v>5</v>
      </c>
      <c r="G745">
        <v>32.29</v>
      </c>
      <c r="H745">
        <v>27.18</v>
      </c>
      <c r="I745">
        <v>1</v>
      </c>
    </row>
    <row r="746" spans="1:9" x14ac:dyDescent="0.2">
      <c r="A746" t="str">
        <f t="shared" si="11"/>
        <v>2019128</v>
      </c>
      <c r="B746">
        <v>2019</v>
      </c>
      <c r="C746">
        <v>128</v>
      </c>
      <c r="D746" t="s">
        <v>235</v>
      </c>
      <c r="E746">
        <v>1</v>
      </c>
      <c r="F746" t="s">
        <v>5</v>
      </c>
      <c r="G746">
        <v>7.11</v>
      </c>
      <c r="H746">
        <v>5.78</v>
      </c>
      <c r="I746">
        <v>1</v>
      </c>
    </row>
    <row r="747" spans="1:9" x14ac:dyDescent="0.2">
      <c r="A747" t="str">
        <f t="shared" si="11"/>
        <v>2019130</v>
      </c>
      <c r="B747">
        <v>2019</v>
      </c>
      <c r="C747">
        <v>130</v>
      </c>
      <c r="D747" t="s">
        <v>236</v>
      </c>
      <c r="E747">
        <v>1</v>
      </c>
      <c r="F747" t="s">
        <v>5</v>
      </c>
      <c r="G747">
        <v>21.94</v>
      </c>
      <c r="H747">
        <v>19.510000000000002</v>
      </c>
      <c r="I747">
        <v>1</v>
      </c>
    </row>
    <row r="748" spans="1:9" x14ac:dyDescent="0.2">
      <c r="A748" t="str">
        <f t="shared" si="11"/>
        <v>2019133</v>
      </c>
      <c r="B748">
        <v>2019</v>
      </c>
      <c r="C748">
        <v>133</v>
      </c>
      <c r="D748" t="s">
        <v>237</v>
      </c>
      <c r="E748">
        <v>1</v>
      </c>
      <c r="F748" t="s">
        <v>5</v>
      </c>
      <c r="G748">
        <v>3.2</v>
      </c>
      <c r="H748">
        <v>2.2000000000000002</v>
      </c>
      <c r="I748">
        <v>1</v>
      </c>
    </row>
    <row r="749" spans="1:9" x14ac:dyDescent="0.2">
      <c r="A749" t="str">
        <f t="shared" si="11"/>
        <v>2019143</v>
      </c>
      <c r="B749">
        <v>2019</v>
      </c>
      <c r="C749">
        <v>143</v>
      </c>
      <c r="D749" t="s">
        <v>238</v>
      </c>
      <c r="E749">
        <v>1</v>
      </c>
      <c r="F749" t="s">
        <v>5</v>
      </c>
      <c r="G749">
        <v>2.58</v>
      </c>
      <c r="H749">
        <v>1.75</v>
      </c>
      <c r="I749">
        <v>1</v>
      </c>
    </row>
    <row r="750" spans="1:9" x14ac:dyDescent="0.2">
      <c r="A750" t="str">
        <f t="shared" si="11"/>
        <v>2019145</v>
      </c>
      <c r="B750">
        <v>2019</v>
      </c>
      <c r="C750">
        <v>145</v>
      </c>
      <c r="D750" t="s">
        <v>239</v>
      </c>
      <c r="E750">
        <v>1</v>
      </c>
      <c r="F750" t="s">
        <v>5</v>
      </c>
      <c r="G750">
        <v>2.13</v>
      </c>
      <c r="H750">
        <v>2.13</v>
      </c>
      <c r="I750">
        <v>1</v>
      </c>
    </row>
    <row r="751" spans="1:9" x14ac:dyDescent="0.2">
      <c r="A751" t="str">
        <f t="shared" si="11"/>
        <v>2019161</v>
      </c>
      <c r="B751">
        <v>2019</v>
      </c>
      <c r="C751">
        <v>161</v>
      </c>
      <c r="D751" t="s">
        <v>240</v>
      </c>
      <c r="E751">
        <v>1</v>
      </c>
      <c r="F751" t="s">
        <v>5</v>
      </c>
      <c r="G751">
        <v>7.35</v>
      </c>
      <c r="H751">
        <v>7.35</v>
      </c>
      <c r="I751">
        <v>1</v>
      </c>
    </row>
    <row r="752" spans="1:9" x14ac:dyDescent="0.2">
      <c r="A752" t="str">
        <f t="shared" si="11"/>
        <v>2019165</v>
      </c>
      <c r="B752">
        <v>2019</v>
      </c>
      <c r="C752">
        <v>165</v>
      </c>
      <c r="D752" t="s">
        <v>241</v>
      </c>
      <c r="E752">
        <v>1</v>
      </c>
      <c r="F752" t="s">
        <v>5</v>
      </c>
      <c r="G752">
        <v>12.19</v>
      </c>
      <c r="H752">
        <v>12.19</v>
      </c>
      <c r="I752">
        <v>1</v>
      </c>
    </row>
    <row r="753" spans="1:9" x14ac:dyDescent="0.2">
      <c r="A753" t="str">
        <f t="shared" si="11"/>
        <v>2019166</v>
      </c>
      <c r="B753">
        <v>2019</v>
      </c>
      <c r="C753">
        <v>166</v>
      </c>
      <c r="D753" t="s">
        <v>242</v>
      </c>
      <c r="E753">
        <v>1</v>
      </c>
      <c r="F753" t="s">
        <v>5</v>
      </c>
      <c r="G753">
        <v>11.01</v>
      </c>
      <c r="H753">
        <v>8.76</v>
      </c>
      <c r="I753">
        <v>1</v>
      </c>
    </row>
    <row r="754" spans="1:9" x14ac:dyDescent="0.2">
      <c r="A754" t="str">
        <f t="shared" si="11"/>
        <v>2019169</v>
      </c>
      <c r="B754">
        <v>2019</v>
      </c>
      <c r="C754">
        <v>169</v>
      </c>
      <c r="D754" t="s">
        <v>243</v>
      </c>
      <c r="E754">
        <v>1</v>
      </c>
      <c r="F754" t="s">
        <v>5</v>
      </c>
      <c r="G754">
        <v>8.57</v>
      </c>
      <c r="H754">
        <v>8.18</v>
      </c>
      <c r="I754">
        <v>1</v>
      </c>
    </row>
    <row r="755" spans="1:9" x14ac:dyDescent="0.2">
      <c r="A755" t="str">
        <f t="shared" si="11"/>
        <v>2019170</v>
      </c>
      <c r="B755">
        <v>2019</v>
      </c>
      <c r="C755">
        <v>170</v>
      </c>
      <c r="D755" t="s">
        <v>244</v>
      </c>
      <c r="E755">
        <v>1</v>
      </c>
      <c r="F755" t="s">
        <v>5</v>
      </c>
      <c r="G755">
        <v>11.05</v>
      </c>
      <c r="H755">
        <v>11.05</v>
      </c>
      <c r="I755">
        <v>1</v>
      </c>
    </row>
    <row r="756" spans="1:9" x14ac:dyDescent="0.2">
      <c r="A756" t="str">
        <f t="shared" si="11"/>
        <v>2019171</v>
      </c>
      <c r="B756">
        <v>2019</v>
      </c>
      <c r="C756">
        <v>171</v>
      </c>
      <c r="D756" t="s">
        <v>245</v>
      </c>
      <c r="E756">
        <v>1</v>
      </c>
      <c r="F756" t="s">
        <v>5</v>
      </c>
      <c r="G756">
        <v>3.66</v>
      </c>
      <c r="H756">
        <v>3.66</v>
      </c>
      <c r="I756">
        <v>1</v>
      </c>
    </row>
    <row r="757" spans="1:9" x14ac:dyDescent="0.2">
      <c r="A757" t="str">
        <f t="shared" si="11"/>
        <v>2019172</v>
      </c>
      <c r="B757">
        <v>2019</v>
      </c>
      <c r="C757">
        <v>172</v>
      </c>
      <c r="D757" t="s">
        <v>246</v>
      </c>
      <c r="E757">
        <v>1</v>
      </c>
      <c r="F757" t="s">
        <v>5</v>
      </c>
      <c r="G757">
        <v>7.61</v>
      </c>
      <c r="H757">
        <v>6.75</v>
      </c>
      <c r="I757">
        <v>1</v>
      </c>
    </row>
    <row r="758" spans="1:9" x14ac:dyDescent="0.2">
      <c r="A758" t="str">
        <f t="shared" si="11"/>
        <v>2019175</v>
      </c>
      <c r="B758">
        <v>2019</v>
      </c>
      <c r="C758">
        <v>175</v>
      </c>
      <c r="D758" t="s">
        <v>247</v>
      </c>
      <c r="E758">
        <v>1</v>
      </c>
      <c r="F758" t="s">
        <v>5</v>
      </c>
      <c r="G758">
        <v>1.8</v>
      </c>
      <c r="H758">
        <v>1.3</v>
      </c>
      <c r="I758">
        <v>1</v>
      </c>
    </row>
    <row r="759" spans="1:9" x14ac:dyDescent="0.2">
      <c r="A759" t="str">
        <f t="shared" si="11"/>
        <v>2019176</v>
      </c>
      <c r="B759">
        <v>2019</v>
      </c>
      <c r="C759">
        <v>176</v>
      </c>
      <c r="D759" t="s">
        <v>248</v>
      </c>
      <c r="E759">
        <v>1</v>
      </c>
      <c r="F759" t="s">
        <v>5</v>
      </c>
      <c r="G759">
        <v>2.25</v>
      </c>
      <c r="H759">
        <v>2.25</v>
      </c>
      <c r="I759">
        <v>1</v>
      </c>
    </row>
    <row r="760" spans="1:9" x14ac:dyDescent="0.2">
      <c r="A760" t="str">
        <f t="shared" si="11"/>
        <v>2019179</v>
      </c>
      <c r="B760">
        <v>2019</v>
      </c>
      <c r="C760">
        <v>179</v>
      </c>
      <c r="D760" t="s">
        <v>249</v>
      </c>
      <c r="E760">
        <v>1</v>
      </c>
      <c r="F760" t="s">
        <v>5</v>
      </c>
      <c r="G760">
        <v>3.25</v>
      </c>
      <c r="H760">
        <v>3</v>
      </c>
      <c r="I760">
        <v>1</v>
      </c>
    </row>
    <row r="761" spans="1:9" x14ac:dyDescent="0.2">
      <c r="A761" t="str">
        <f t="shared" si="11"/>
        <v>2019221</v>
      </c>
      <c r="B761">
        <v>2019</v>
      </c>
      <c r="C761">
        <v>221</v>
      </c>
      <c r="D761" t="s">
        <v>250</v>
      </c>
      <c r="E761">
        <v>1</v>
      </c>
      <c r="F761" t="s">
        <v>5</v>
      </c>
      <c r="G761">
        <v>41.16</v>
      </c>
      <c r="H761">
        <v>30.25</v>
      </c>
      <c r="I761">
        <v>1</v>
      </c>
    </row>
    <row r="762" spans="1:9" x14ac:dyDescent="0.2">
      <c r="A762" t="str">
        <f t="shared" si="11"/>
        <v>2019222</v>
      </c>
      <c r="B762">
        <v>2019</v>
      </c>
      <c r="C762">
        <v>222</v>
      </c>
      <c r="D762" t="s">
        <v>251</v>
      </c>
      <c r="E762">
        <v>1</v>
      </c>
      <c r="F762" t="s">
        <v>5</v>
      </c>
      <c r="G762">
        <v>14.97</v>
      </c>
      <c r="H762">
        <v>7.4</v>
      </c>
      <c r="I762">
        <v>1</v>
      </c>
    </row>
    <row r="763" spans="1:9" x14ac:dyDescent="0.2">
      <c r="A763" t="str">
        <f t="shared" si="11"/>
        <v>2019240</v>
      </c>
      <c r="B763">
        <v>2019</v>
      </c>
      <c r="C763">
        <v>240</v>
      </c>
      <c r="D763" t="s">
        <v>252</v>
      </c>
      <c r="E763">
        <v>1</v>
      </c>
      <c r="F763" t="s">
        <v>5</v>
      </c>
      <c r="G763">
        <v>13.51</v>
      </c>
      <c r="H763">
        <v>8.3000000000000007</v>
      </c>
      <c r="I763">
        <v>1</v>
      </c>
    </row>
    <row r="764" spans="1:9" x14ac:dyDescent="0.2">
      <c r="A764" t="str">
        <f t="shared" si="11"/>
        <v>2019241</v>
      </c>
      <c r="B764">
        <v>2019</v>
      </c>
      <c r="C764">
        <v>241</v>
      </c>
      <c r="D764" t="s">
        <v>253</v>
      </c>
      <c r="E764">
        <v>1</v>
      </c>
      <c r="F764" t="s">
        <v>5</v>
      </c>
      <c r="G764">
        <v>10.85</v>
      </c>
      <c r="H764">
        <v>6.72</v>
      </c>
      <c r="I764">
        <v>1</v>
      </c>
    </row>
    <row r="765" spans="1:9" x14ac:dyDescent="0.2">
      <c r="A765" t="str">
        <f t="shared" si="11"/>
        <v>2019242</v>
      </c>
      <c r="B765">
        <v>2019</v>
      </c>
      <c r="C765">
        <v>242</v>
      </c>
      <c r="D765" t="s">
        <v>254</v>
      </c>
      <c r="E765">
        <v>1</v>
      </c>
      <c r="F765" t="s">
        <v>5</v>
      </c>
      <c r="G765">
        <v>14.36</v>
      </c>
      <c r="H765">
        <v>11.84</v>
      </c>
      <c r="I765">
        <v>1</v>
      </c>
    </row>
    <row r="766" spans="1:9" x14ac:dyDescent="0.2">
      <c r="A766" t="str">
        <f t="shared" si="11"/>
        <v>2019243</v>
      </c>
      <c r="B766">
        <v>2019</v>
      </c>
      <c r="C766">
        <v>243</v>
      </c>
      <c r="D766" t="s">
        <v>255</v>
      </c>
      <c r="E766">
        <v>1</v>
      </c>
      <c r="F766" t="s">
        <v>5</v>
      </c>
      <c r="G766">
        <v>12.84</v>
      </c>
      <c r="H766">
        <v>9.5399999999999991</v>
      </c>
      <c r="I766">
        <v>1</v>
      </c>
    </row>
    <row r="767" spans="1:9" x14ac:dyDescent="0.2">
      <c r="A767" t="str">
        <f t="shared" si="11"/>
        <v>2019244</v>
      </c>
      <c r="B767">
        <v>2019</v>
      </c>
      <c r="C767">
        <v>244</v>
      </c>
      <c r="D767" t="s">
        <v>256</v>
      </c>
      <c r="E767">
        <v>1</v>
      </c>
      <c r="F767" t="s">
        <v>5</v>
      </c>
      <c r="G767">
        <v>14.74</v>
      </c>
      <c r="H767">
        <v>10.5</v>
      </c>
      <c r="I767">
        <v>1</v>
      </c>
    </row>
    <row r="768" spans="1:9" x14ac:dyDescent="0.2">
      <c r="A768" t="str">
        <f t="shared" si="11"/>
        <v>2019245</v>
      </c>
      <c r="B768">
        <v>2019</v>
      </c>
      <c r="C768">
        <v>245</v>
      </c>
      <c r="D768" t="s">
        <v>257</v>
      </c>
      <c r="E768">
        <v>1</v>
      </c>
      <c r="F768" t="s">
        <v>5</v>
      </c>
      <c r="G768">
        <v>24.09</v>
      </c>
      <c r="H768">
        <v>22.67</v>
      </c>
      <c r="I768">
        <v>1</v>
      </c>
    </row>
    <row r="769" spans="1:9" x14ac:dyDescent="0.2">
      <c r="A769" t="str">
        <f t="shared" si="11"/>
        <v>2019246</v>
      </c>
      <c r="B769">
        <v>2019</v>
      </c>
      <c r="C769">
        <v>246</v>
      </c>
      <c r="D769" t="s">
        <v>259</v>
      </c>
      <c r="E769">
        <v>1</v>
      </c>
      <c r="F769" t="s">
        <v>5</v>
      </c>
      <c r="G769">
        <v>22.48</v>
      </c>
      <c r="H769">
        <v>14.81</v>
      </c>
      <c r="I769">
        <v>1</v>
      </c>
    </row>
    <row r="770" spans="1:9" x14ac:dyDescent="0.2">
      <c r="A770" t="str">
        <f t="shared" si="11"/>
        <v>2020101</v>
      </c>
      <c r="B770">
        <v>2020</v>
      </c>
      <c r="C770">
        <v>101</v>
      </c>
      <c r="D770" t="s">
        <v>4</v>
      </c>
      <c r="E770">
        <v>1</v>
      </c>
      <c r="F770" t="s">
        <v>5</v>
      </c>
      <c r="G770">
        <v>92.8</v>
      </c>
      <c r="H770">
        <v>86.61</v>
      </c>
      <c r="I770">
        <v>1</v>
      </c>
    </row>
    <row r="771" spans="1:9" x14ac:dyDescent="0.2">
      <c r="A771" t="str">
        <f t="shared" ref="A771:A834" si="12">B771&amp;C771</f>
        <v>2020103</v>
      </c>
      <c r="B771">
        <v>2020</v>
      </c>
      <c r="C771">
        <v>103</v>
      </c>
      <c r="D771" t="s">
        <v>6</v>
      </c>
      <c r="E771">
        <v>1</v>
      </c>
      <c r="F771" t="s">
        <v>5</v>
      </c>
      <c r="G771">
        <v>506.02</v>
      </c>
      <c r="H771">
        <v>482.76</v>
      </c>
      <c r="I771">
        <v>1</v>
      </c>
    </row>
    <row r="772" spans="1:9" x14ac:dyDescent="0.2">
      <c r="A772" t="str">
        <f t="shared" si="12"/>
        <v>2020104</v>
      </c>
      <c r="B772">
        <v>2020</v>
      </c>
      <c r="C772">
        <v>104</v>
      </c>
      <c r="D772" t="s">
        <v>7</v>
      </c>
      <c r="E772">
        <v>1</v>
      </c>
      <c r="F772" t="s">
        <v>5</v>
      </c>
      <c r="G772">
        <v>167.15</v>
      </c>
      <c r="H772">
        <v>152.21</v>
      </c>
      <c r="I772">
        <v>1</v>
      </c>
    </row>
    <row r="773" spans="1:9" x14ac:dyDescent="0.2">
      <c r="A773" t="str">
        <f t="shared" si="12"/>
        <v>2020121</v>
      </c>
      <c r="B773">
        <v>2020</v>
      </c>
      <c r="C773">
        <v>121</v>
      </c>
      <c r="D773" t="s">
        <v>8</v>
      </c>
      <c r="E773">
        <v>1</v>
      </c>
      <c r="F773" t="s">
        <v>5</v>
      </c>
      <c r="G773">
        <v>60.36</v>
      </c>
      <c r="H773">
        <v>56.53</v>
      </c>
      <c r="I773">
        <v>1</v>
      </c>
    </row>
    <row r="774" spans="1:9" x14ac:dyDescent="0.2">
      <c r="A774" t="str">
        <f t="shared" si="12"/>
        <v>2020122</v>
      </c>
      <c r="B774">
        <v>2020</v>
      </c>
      <c r="C774">
        <v>122</v>
      </c>
      <c r="D774" t="s">
        <v>9</v>
      </c>
      <c r="E774">
        <v>1</v>
      </c>
      <c r="F774" t="s">
        <v>5</v>
      </c>
      <c r="G774">
        <v>3.98</v>
      </c>
      <c r="H774">
        <v>3.98</v>
      </c>
      <c r="I774">
        <v>1</v>
      </c>
    </row>
    <row r="775" spans="1:9" x14ac:dyDescent="0.2">
      <c r="A775" t="str">
        <f t="shared" si="12"/>
        <v>2020124</v>
      </c>
      <c r="B775">
        <v>2020</v>
      </c>
      <c r="C775">
        <v>124</v>
      </c>
      <c r="D775" t="s">
        <v>10</v>
      </c>
      <c r="E775">
        <v>1</v>
      </c>
      <c r="F775" t="s">
        <v>5</v>
      </c>
      <c r="G775">
        <v>10.66</v>
      </c>
      <c r="H775">
        <v>8.6</v>
      </c>
      <c r="I775">
        <v>1</v>
      </c>
    </row>
    <row r="776" spans="1:9" x14ac:dyDescent="0.2">
      <c r="A776" t="str">
        <f t="shared" si="12"/>
        <v>2020126</v>
      </c>
      <c r="B776">
        <v>2020</v>
      </c>
      <c r="C776">
        <v>126</v>
      </c>
      <c r="D776" t="s">
        <v>11</v>
      </c>
      <c r="E776">
        <v>1</v>
      </c>
      <c r="F776" t="s">
        <v>5</v>
      </c>
      <c r="G776">
        <v>1.5</v>
      </c>
      <c r="H776">
        <v>1.5</v>
      </c>
      <c r="I776">
        <v>1</v>
      </c>
    </row>
    <row r="777" spans="1:9" x14ac:dyDescent="0.2">
      <c r="A777" t="str">
        <f t="shared" si="12"/>
        <v>2020129</v>
      </c>
      <c r="B777">
        <v>2020</v>
      </c>
      <c r="C777">
        <v>129</v>
      </c>
      <c r="D777" t="s">
        <v>12</v>
      </c>
      <c r="E777">
        <v>1</v>
      </c>
      <c r="F777" t="s">
        <v>5</v>
      </c>
      <c r="G777">
        <v>29.09</v>
      </c>
      <c r="H777">
        <v>25.1</v>
      </c>
      <c r="I777">
        <v>1</v>
      </c>
    </row>
    <row r="778" spans="1:9" x14ac:dyDescent="0.2">
      <c r="A778" t="str">
        <f t="shared" si="12"/>
        <v>2020131</v>
      </c>
      <c r="B778">
        <v>2020</v>
      </c>
      <c r="C778">
        <v>131</v>
      </c>
      <c r="D778" t="s">
        <v>13</v>
      </c>
      <c r="E778">
        <v>1</v>
      </c>
      <c r="F778" t="s">
        <v>5</v>
      </c>
      <c r="G778">
        <v>7.05</v>
      </c>
      <c r="H778">
        <v>6.6</v>
      </c>
      <c r="I778">
        <v>1</v>
      </c>
    </row>
    <row r="779" spans="1:9" x14ac:dyDescent="0.2">
      <c r="A779" t="str">
        <f t="shared" si="12"/>
        <v>2020132</v>
      </c>
      <c r="B779">
        <v>2020</v>
      </c>
      <c r="C779">
        <v>132</v>
      </c>
      <c r="D779" t="s">
        <v>14</v>
      </c>
      <c r="E779">
        <v>1</v>
      </c>
      <c r="F779" t="s">
        <v>5</v>
      </c>
      <c r="G779">
        <v>1.95</v>
      </c>
      <c r="H779">
        <v>1.5</v>
      </c>
      <c r="I779">
        <v>1</v>
      </c>
    </row>
    <row r="780" spans="1:9" x14ac:dyDescent="0.2">
      <c r="A780" t="str">
        <f t="shared" si="12"/>
        <v>2020134</v>
      </c>
      <c r="B780">
        <v>2020</v>
      </c>
      <c r="C780">
        <v>134</v>
      </c>
      <c r="D780" t="s">
        <v>15</v>
      </c>
      <c r="E780">
        <v>1</v>
      </c>
      <c r="F780" t="s">
        <v>5</v>
      </c>
      <c r="G780">
        <v>6.43</v>
      </c>
      <c r="H780">
        <v>5.9</v>
      </c>
      <c r="I780">
        <v>1</v>
      </c>
    </row>
    <row r="781" spans="1:9" x14ac:dyDescent="0.2">
      <c r="A781" t="str">
        <f t="shared" si="12"/>
        <v>2020139</v>
      </c>
      <c r="B781">
        <v>2020</v>
      </c>
      <c r="C781">
        <v>139</v>
      </c>
      <c r="D781" t="s">
        <v>16</v>
      </c>
      <c r="E781">
        <v>1</v>
      </c>
      <c r="F781" t="s">
        <v>5</v>
      </c>
      <c r="G781">
        <v>3.08</v>
      </c>
      <c r="H781">
        <v>2.83</v>
      </c>
      <c r="I781">
        <v>1</v>
      </c>
    </row>
    <row r="782" spans="1:9" x14ac:dyDescent="0.2">
      <c r="A782" t="str">
        <f t="shared" si="12"/>
        <v>2020140</v>
      </c>
      <c r="B782">
        <v>2020</v>
      </c>
      <c r="C782">
        <v>140</v>
      </c>
      <c r="D782" t="s">
        <v>17</v>
      </c>
      <c r="E782">
        <v>1</v>
      </c>
      <c r="F782" t="s">
        <v>5</v>
      </c>
      <c r="G782">
        <v>21.65</v>
      </c>
      <c r="H782">
        <v>21.61</v>
      </c>
      <c r="I782">
        <v>1</v>
      </c>
    </row>
    <row r="783" spans="1:9" x14ac:dyDescent="0.2">
      <c r="A783" t="str">
        <f t="shared" si="12"/>
        <v>2020141</v>
      </c>
      <c r="B783">
        <v>2020</v>
      </c>
      <c r="C783">
        <v>141</v>
      </c>
      <c r="D783" t="s">
        <v>18</v>
      </c>
      <c r="E783">
        <v>1</v>
      </c>
      <c r="F783" t="s">
        <v>5</v>
      </c>
      <c r="G783">
        <v>5.53</v>
      </c>
      <c r="H783">
        <v>5.53</v>
      </c>
      <c r="I783">
        <v>1</v>
      </c>
    </row>
    <row r="784" spans="1:9" x14ac:dyDescent="0.2">
      <c r="A784" t="str">
        <f t="shared" si="12"/>
        <v>2020142</v>
      </c>
      <c r="B784">
        <v>2020</v>
      </c>
      <c r="C784">
        <v>142</v>
      </c>
      <c r="D784" t="s">
        <v>19</v>
      </c>
      <c r="E784">
        <v>1</v>
      </c>
      <c r="F784" t="s">
        <v>5</v>
      </c>
      <c r="G784">
        <v>6.23</v>
      </c>
      <c r="H784">
        <v>5.53</v>
      </c>
      <c r="I784">
        <v>1</v>
      </c>
    </row>
    <row r="785" spans="1:9" x14ac:dyDescent="0.2">
      <c r="A785" t="str">
        <f t="shared" si="12"/>
        <v>2020146</v>
      </c>
      <c r="B785">
        <v>2020</v>
      </c>
      <c r="C785">
        <v>146</v>
      </c>
      <c r="D785" t="s">
        <v>20</v>
      </c>
      <c r="E785">
        <v>1</v>
      </c>
      <c r="F785" t="s">
        <v>5</v>
      </c>
      <c r="G785">
        <v>25.97</v>
      </c>
      <c r="H785">
        <v>23.82</v>
      </c>
      <c r="I785">
        <v>1</v>
      </c>
    </row>
    <row r="786" spans="1:9" x14ac:dyDescent="0.2">
      <c r="A786" t="str">
        <f t="shared" si="12"/>
        <v>2020147</v>
      </c>
      <c r="B786">
        <v>2020</v>
      </c>
      <c r="C786">
        <v>147</v>
      </c>
      <c r="D786" t="s">
        <v>21</v>
      </c>
      <c r="E786">
        <v>1</v>
      </c>
      <c r="F786" t="s">
        <v>5</v>
      </c>
      <c r="G786">
        <v>33.5</v>
      </c>
      <c r="H786">
        <v>31.75</v>
      </c>
      <c r="I786">
        <v>1</v>
      </c>
    </row>
    <row r="787" spans="1:9" x14ac:dyDescent="0.2">
      <c r="A787" t="str">
        <f t="shared" si="12"/>
        <v>2020162</v>
      </c>
      <c r="B787">
        <v>2020</v>
      </c>
      <c r="C787">
        <v>162</v>
      </c>
      <c r="D787" t="s">
        <v>22</v>
      </c>
      <c r="E787">
        <v>1</v>
      </c>
      <c r="F787" t="s">
        <v>5</v>
      </c>
      <c r="G787">
        <v>5.27</v>
      </c>
      <c r="H787">
        <v>5.24</v>
      </c>
      <c r="I787">
        <v>1</v>
      </c>
    </row>
    <row r="788" spans="1:9" x14ac:dyDescent="0.2">
      <c r="A788" t="str">
        <f t="shared" si="12"/>
        <v>2020164</v>
      </c>
      <c r="B788">
        <v>2020</v>
      </c>
      <c r="C788">
        <v>164</v>
      </c>
      <c r="D788" t="s">
        <v>23</v>
      </c>
      <c r="E788">
        <v>1</v>
      </c>
      <c r="F788" t="s">
        <v>5</v>
      </c>
      <c r="G788">
        <v>24.64</v>
      </c>
      <c r="H788">
        <v>24.14</v>
      </c>
      <c r="I788">
        <v>1</v>
      </c>
    </row>
    <row r="789" spans="1:9" x14ac:dyDescent="0.2">
      <c r="A789" t="str">
        <f t="shared" si="12"/>
        <v>2020167</v>
      </c>
      <c r="B789">
        <v>2020</v>
      </c>
      <c r="C789">
        <v>167</v>
      </c>
      <c r="D789" t="s">
        <v>24</v>
      </c>
      <c r="E789">
        <v>1</v>
      </c>
      <c r="F789" t="s">
        <v>5</v>
      </c>
      <c r="G789">
        <v>4.03</v>
      </c>
      <c r="H789">
        <v>4.03</v>
      </c>
      <c r="I789">
        <v>1</v>
      </c>
    </row>
    <row r="790" spans="1:9" x14ac:dyDescent="0.2">
      <c r="A790" t="str">
        <f t="shared" si="12"/>
        <v>2020168</v>
      </c>
      <c r="B790">
        <v>2020</v>
      </c>
      <c r="C790">
        <v>168</v>
      </c>
      <c r="D790" t="s">
        <v>25</v>
      </c>
      <c r="E790">
        <v>1</v>
      </c>
      <c r="F790" t="s">
        <v>5</v>
      </c>
      <c r="G790">
        <v>8.9700000000000006</v>
      </c>
      <c r="H790">
        <v>8.1300000000000008</v>
      </c>
      <c r="I790">
        <v>1</v>
      </c>
    </row>
    <row r="791" spans="1:9" x14ac:dyDescent="0.2">
      <c r="A791" t="str">
        <f t="shared" si="12"/>
        <v>2020173</v>
      </c>
      <c r="B791">
        <v>2020</v>
      </c>
      <c r="C791">
        <v>173</v>
      </c>
      <c r="D791" t="s">
        <v>26</v>
      </c>
      <c r="E791">
        <v>1</v>
      </c>
      <c r="F791" t="s">
        <v>5</v>
      </c>
      <c r="G791">
        <v>10.69</v>
      </c>
      <c r="H791">
        <v>9.82</v>
      </c>
      <c r="I791">
        <v>1</v>
      </c>
    </row>
    <row r="792" spans="1:9" x14ac:dyDescent="0.2">
      <c r="A792" t="str">
        <f t="shared" si="12"/>
        <v>2020174</v>
      </c>
      <c r="B792">
        <v>2020</v>
      </c>
      <c r="C792">
        <v>174</v>
      </c>
      <c r="D792" t="s">
        <v>27</v>
      </c>
      <c r="E792">
        <v>1</v>
      </c>
      <c r="F792" t="s">
        <v>5</v>
      </c>
      <c r="G792">
        <v>10.87</v>
      </c>
      <c r="H792">
        <v>9.25</v>
      </c>
      <c r="I792">
        <v>1</v>
      </c>
    </row>
    <row r="793" spans="1:9" x14ac:dyDescent="0.2">
      <c r="A793" t="str">
        <f t="shared" si="12"/>
        <v>2020178</v>
      </c>
      <c r="B793">
        <v>2020</v>
      </c>
      <c r="C793">
        <v>178</v>
      </c>
      <c r="D793" t="s">
        <v>28</v>
      </c>
      <c r="E793">
        <v>1</v>
      </c>
      <c r="F793" t="s">
        <v>5</v>
      </c>
      <c r="G793">
        <v>34.119999999999997</v>
      </c>
      <c r="H793">
        <v>33.119999999999997</v>
      </c>
      <c r="I793">
        <v>1</v>
      </c>
    </row>
    <row r="794" spans="1:9" x14ac:dyDescent="0.2">
      <c r="A794" t="str">
        <f t="shared" si="12"/>
        <v>2020184</v>
      </c>
      <c r="B794">
        <v>2020</v>
      </c>
      <c r="C794">
        <v>184</v>
      </c>
      <c r="D794" t="s">
        <v>29</v>
      </c>
      <c r="E794">
        <v>1</v>
      </c>
      <c r="F794" t="s">
        <v>5</v>
      </c>
      <c r="G794">
        <v>11.71</v>
      </c>
      <c r="H794">
        <v>11.21</v>
      </c>
      <c r="I794">
        <v>1</v>
      </c>
    </row>
    <row r="795" spans="1:9" x14ac:dyDescent="0.2">
      <c r="A795" t="str">
        <f t="shared" si="12"/>
        <v>2020186</v>
      </c>
      <c r="B795">
        <v>2020</v>
      </c>
      <c r="C795">
        <v>186</v>
      </c>
      <c r="D795" t="s">
        <v>30</v>
      </c>
      <c r="E795">
        <v>1</v>
      </c>
      <c r="F795" t="s">
        <v>5</v>
      </c>
      <c r="G795">
        <v>3.16</v>
      </c>
      <c r="H795">
        <v>3.16</v>
      </c>
      <c r="I795">
        <v>1</v>
      </c>
    </row>
    <row r="796" spans="1:9" x14ac:dyDescent="0.2">
      <c r="A796" t="str">
        <f t="shared" si="12"/>
        <v>2020187</v>
      </c>
      <c r="B796">
        <v>2020</v>
      </c>
      <c r="C796">
        <v>187</v>
      </c>
      <c r="D796" t="s">
        <v>31</v>
      </c>
      <c r="E796">
        <v>1</v>
      </c>
      <c r="F796" t="s">
        <v>5</v>
      </c>
      <c r="G796">
        <v>2</v>
      </c>
      <c r="H796">
        <v>2</v>
      </c>
      <c r="I796">
        <v>1</v>
      </c>
    </row>
    <row r="797" spans="1:9" x14ac:dyDescent="0.2">
      <c r="A797" t="str">
        <f t="shared" si="12"/>
        <v>2020223</v>
      </c>
      <c r="B797">
        <v>2020</v>
      </c>
      <c r="C797">
        <v>223</v>
      </c>
      <c r="D797" t="s">
        <v>32</v>
      </c>
      <c r="E797">
        <v>1</v>
      </c>
      <c r="F797" t="s">
        <v>5</v>
      </c>
      <c r="G797">
        <v>5.61</v>
      </c>
      <c r="H797">
        <v>5.61</v>
      </c>
      <c r="I797">
        <v>1</v>
      </c>
    </row>
    <row r="798" spans="1:9" x14ac:dyDescent="0.2">
      <c r="A798" t="str">
        <f t="shared" si="12"/>
        <v>2020300</v>
      </c>
      <c r="B798">
        <v>2020</v>
      </c>
      <c r="C798">
        <v>300</v>
      </c>
      <c r="D798" t="s">
        <v>33</v>
      </c>
      <c r="E798">
        <v>1</v>
      </c>
      <c r="F798" t="s">
        <v>5</v>
      </c>
      <c r="G798">
        <v>108.07</v>
      </c>
      <c r="H798">
        <v>102.46</v>
      </c>
      <c r="I798">
        <v>1</v>
      </c>
    </row>
    <row r="799" spans="1:9" x14ac:dyDescent="0.2">
      <c r="A799" t="str">
        <f t="shared" si="12"/>
        <v>2020301</v>
      </c>
      <c r="B799">
        <v>2020</v>
      </c>
      <c r="C799">
        <v>301</v>
      </c>
      <c r="D799" t="s">
        <v>34</v>
      </c>
      <c r="E799">
        <v>1</v>
      </c>
      <c r="F799" t="s">
        <v>5</v>
      </c>
      <c r="G799">
        <v>100.77</v>
      </c>
      <c r="H799">
        <v>70.7</v>
      </c>
      <c r="I799">
        <v>1</v>
      </c>
    </row>
    <row r="800" spans="1:9" x14ac:dyDescent="0.2">
      <c r="A800" t="str">
        <f t="shared" si="12"/>
        <v>2020302</v>
      </c>
      <c r="B800">
        <v>2020</v>
      </c>
      <c r="C800">
        <v>302</v>
      </c>
      <c r="D800" t="s">
        <v>35</v>
      </c>
      <c r="E800">
        <v>1</v>
      </c>
      <c r="F800" t="s">
        <v>5</v>
      </c>
      <c r="G800">
        <v>24.09</v>
      </c>
      <c r="H800">
        <v>23.35</v>
      </c>
      <c r="I800">
        <v>1</v>
      </c>
    </row>
    <row r="801" spans="1:9" x14ac:dyDescent="0.2">
      <c r="A801" t="str">
        <f t="shared" si="12"/>
        <v>2020303</v>
      </c>
      <c r="B801">
        <v>2020</v>
      </c>
      <c r="C801">
        <v>303</v>
      </c>
      <c r="D801" t="s">
        <v>36</v>
      </c>
      <c r="E801">
        <v>1</v>
      </c>
      <c r="F801" t="s">
        <v>5</v>
      </c>
      <c r="G801">
        <v>41.45</v>
      </c>
      <c r="H801">
        <v>37.36</v>
      </c>
      <c r="I801">
        <v>1</v>
      </c>
    </row>
    <row r="802" spans="1:9" x14ac:dyDescent="0.2">
      <c r="A802" t="str">
        <f t="shared" si="12"/>
        <v>2020304</v>
      </c>
      <c r="B802">
        <v>2020</v>
      </c>
      <c r="C802">
        <v>304</v>
      </c>
      <c r="D802" t="s">
        <v>37</v>
      </c>
      <c r="E802">
        <v>1</v>
      </c>
      <c r="F802" t="s">
        <v>5</v>
      </c>
      <c r="G802">
        <v>102.76</v>
      </c>
      <c r="H802">
        <v>97.72</v>
      </c>
      <c r="I802">
        <v>1</v>
      </c>
    </row>
    <row r="803" spans="1:9" x14ac:dyDescent="0.2">
      <c r="A803" t="str">
        <f t="shared" si="12"/>
        <v>2020305</v>
      </c>
      <c r="B803">
        <v>2020</v>
      </c>
      <c r="C803">
        <v>305</v>
      </c>
      <c r="D803" t="s">
        <v>38</v>
      </c>
      <c r="E803">
        <v>1</v>
      </c>
      <c r="F803" t="s">
        <v>5</v>
      </c>
      <c r="G803">
        <v>45.42</v>
      </c>
      <c r="H803">
        <v>43.79</v>
      </c>
      <c r="I803">
        <v>1</v>
      </c>
    </row>
    <row r="804" spans="1:9" x14ac:dyDescent="0.2">
      <c r="A804" t="str">
        <f t="shared" si="12"/>
        <v>2020306</v>
      </c>
      <c r="B804">
        <v>2020</v>
      </c>
      <c r="C804">
        <v>306</v>
      </c>
      <c r="D804" t="s">
        <v>39</v>
      </c>
      <c r="E804">
        <v>1</v>
      </c>
      <c r="F804" t="s">
        <v>5</v>
      </c>
      <c r="G804">
        <v>64.25</v>
      </c>
      <c r="H804">
        <v>52.48</v>
      </c>
      <c r="I804">
        <v>1</v>
      </c>
    </row>
    <row r="805" spans="1:9" x14ac:dyDescent="0.2">
      <c r="A805" t="str">
        <f t="shared" si="12"/>
        <v>2020307</v>
      </c>
      <c r="B805">
        <v>2020</v>
      </c>
      <c r="C805">
        <v>307</v>
      </c>
      <c r="D805" t="s">
        <v>40</v>
      </c>
      <c r="E805">
        <v>1</v>
      </c>
      <c r="F805" t="s">
        <v>5</v>
      </c>
      <c r="G805">
        <v>147.84</v>
      </c>
      <c r="H805">
        <v>139.61000000000001</v>
      </c>
      <c r="I805">
        <v>1</v>
      </c>
    </row>
    <row r="806" spans="1:9" x14ac:dyDescent="0.2">
      <c r="A806" t="str">
        <f t="shared" si="12"/>
        <v>2020308</v>
      </c>
      <c r="B806">
        <v>2020</v>
      </c>
      <c r="C806">
        <v>308</v>
      </c>
      <c r="D806" t="s">
        <v>41</v>
      </c>
      <c r="E806">
        <v>1</v>
      </c>
      <c r="F806" t="s">
        <v>5</v>
      </c>
      <c r="G806">
        <v>122.68</v>
      </c>
      <c r="H806">
        <v>110.82</v>
      </c>
      <c r="I806">
        <v>1</v>
      </c>
    </row>
    <row r="807" spans="1:9" x14ac:dyDescent="0.2">
      <c r="A807" t="str">
        <f t="shared" si="12"/>
        <v>2020309</v>
      </c>
      <c r="B807">
        <v>2020</v>
      </c>
      <c r="C807">
        <v>309</v>
      </c>
      <c r="D807" t="s">
        <v>42</v>
      </c>
      <c r="E807">
        <v>1</v>
      </c>
      <c r="F807" t="s">
        <v>5</v>
      </c>
      <c r="G807">
        <v>127.3</v>
      </c>
      <c r="H807">
        <v>112.17</v>
      </c>
      <c r="I807">
        <v>1</v>
      </c>
    </row>
    <row r="808" spans="1:9" x14ac:dyDescent="0.2">
      <c r="A808" t="str">
        <f t="shared" si="12"/>
        <v>2020310</v>
      </c>
      <c r="B808">
        <v>2020</v>
      </c>
      <c r="C808">
        <v>310</v>
      </c>
      <c r="D808" t="s">
        <v>43</v>
      </c>
      <c r="E808">
        <v>1</v>
      </c>
      <c r="F808" t="s">
        <v>5</v>
      </c>
      <c r="G808">
        <v>80.14</v>
      </c>
      <c r="H808">
        <v>71.27</v>
      </c>
      <c r="I808">
        <v>1</v>
      </c>
    </row>
    <row r="809" spans="1:9" x14ac:dyDescent="0.2">
      <c r="A809" t="str">
        <f t="shared" si="12"/>
        <v>2020311</v>
      </c>
      <c r="B809">
        <v>2020</v>
      </c>
      <c r="C809">
        <v>311</v>
      </c>
      <c r="D809" t="s">
        <v>44</v>
      </c>
      <c r="E809">
        <v>1</v>
      </c>
      <c r="F809" t="s">
        <v>5</v>
      </c>
      <c r="G809">
        <v>54.61</v>
      </c>
      <c r="H809">
        <v>47.16</v>
      </c>
      <c r="I809">
        <v>1</v>
      </c>
    </row>
    <row r="810" spans="1:9" x14ac:dyDescent="0.2">
      <c r="A810" t="str">
        <f t="shared" si="12"/>
        <v>2020312</v>
      </c>
      <c r="B810">
        <v>2020</v>
      </c>
      <c r="C810">
        <v>312</v>
      </c>
      <c r="D810" t="s">
        <v>45</v>
      </c>
      <c r="E810">
        <v>1</v>
      </c>
      <c r="F810" t="s">
        <v>5</v>
      </c>
      <c r="G810">
        <v>71.7</v>
      </c>
      <c r="H810">
        <v>60.94</v>
      </c>
      <c r="I810">
        <v>1</v>
      </c>
    </row>
    <row r="811" spans="1:9" x14ac:dyDescent="0.2">
      <c r="A811" t="str">
        <f t="shared" si="12"/>
        <v>2020313</v>
      </c>
      <c r="B811">
        <v>2020</v>
      </c>
      <c r="C811">
        <v>313</v>
      </c>
      <c r="D811" t="s">
        <v>46</v>
      </c>
      <c r="E811">
        <v>1</v>
      </c>
      <c r="F811" t="s">
        <v>5</v>
      </c>
      <c r="G811">
        <v>229.51</v>
      </c>
      <c r="H811">
        <v>223.13</v>
      </c>
      <c r="I811">
        <v>1</v>
      </c>
    </row>
    <row r="812" spans="1:9" x14ac:dyDescent="0.2">
      <c r="A812" t="str">
        <f t="shared" si="12"/>
        <v>2020320</v>
      </c>
      <c r="B812">
        <v>2020</v>
      </c>
      <c r="C812">
        <v>320</v>
      </c>
      <c r="D812" t="s">
        <v>47</v>
      </c>
      <c r="E812">
        <v>1</v>
      </c>
      <c r="F812" t="s">
        <v>5</v>
      </c>
      <c r="G812">
        <v>4.42</v>
      </c>
      <c r="H812">
        <v>4.42</v>
      </c>
      <c r="I812">
        <v>1</v>
      </c>
    </row>
    <row r="813" spans="1:9" x14ac:dyDescent="0.2">
      <c r="A813" t="str">
        <f t="shared" si="12"/>
        <v>2020321</v>
      </c>
      <c r="B813">
        <v>2020</v>
      </c>
      <c r="C813">
        <v>321</v>
      </c>
      <c r="D813" t="s">
        <v>48</v>
      </c>
      <c r="E813">
        <v>1</v>
      </c>
      <c r="F813" t="s">
        <v>5</v>
      </c>
      <c r="G813">
        <v>6.46</v>
      </c>
      <c r="H813">
        <v>6.46</v>
      </c>
      <c r="I813">
        <v>1</v>
      </c>
    </row>
    <row r="814" spans="1:9" x14ac:dyDescent="0.2">
      <c r="A814" t="str">
        <f t="shared" si="12"/>
        <v>2020322</v>
      </c>
      <c r="B814">
        <v>2020</v>
      </c>
      <c r="C814">
        <v>322</v>
      </c>
      <c r="D814" t="s">
        <v>49</v>
      </c>
      <c r="E814">
        <v>1</v>
      </c>
      <c r="F814" t="s">
        <v>5</v>
      </c>
      <c r="G814">
        <v>3.28</v>
      </c>
      <c r="H814">
        <v>3.28</v>
      </c>
      <c r="I814">
        <v>1</v>
      </c>
    </row>
    <row r="815" spans="1:9" x14ac:dyDescent="0.2">
      <c r="A815" t="str">
        <f t="shared" si="12"/>
        <v>2020323</v>
      </c>
      <c r="B815">
        <v>2020</v>
      </c>
      <c r="C815">
        <v>323</v>
      </c>
      <c r="D815" t="s">
        <v>50</v>
      </c>
      <c r="E815">
        <v>1</v>
      </c>
      <c r="F815" t="s">
        <v>5</v>
      </c>
      <c r="G815">
        <v>9.35</v>
      </c>
      <c r="H815">
        <v>8.5500000000000007</v>
      </c>
      <c r="I815">
        <v>1</v>
      </c>
    </row>
    <row r="816" spans="1:9" x14ac:dyDescent="0.2">
      <c r="A816" t="str">
        <f t="shared" si="12"/>
        <v>2020324</v>
      </c>
      <c r="B816">
        <v>2020</v>
      </c>
      <c r="C816">
        <v>324</v>
      </c>
      <c r="D816" t="s">
        <v>51</v>
      </c>
      <c r="E816">
        <v>1</v>
      </c>
      <c r="F816" t="s">
        <v>5</v>
      </c>
      <c r="G816">
        <v>5.28</v>
      </c>
      <c r="H816">
        <v>4.7300000000000004</v>
      </c>
      <c r="I816">
        <v>1</v>
      </c>
    </row>
    <row r="817" spans="1:9" x14ac:dyDescent="0.2">
      <c r="A817" t="str">
        <f t="shared" si="12"/>
        <v>2020325</v>
      </c>
      <c r="B817">
        <v>2020</v>
      </c>
      <c r="C817">
        <v>325</v>
      </c>
      <c r="D817" t="s">
        <v>52</v>
      </c>
      <c r="E817">
        <v>1</v>
      </c>
      <c r="F817" t="s">
        <v>5</v>
      </c>
      <c r="G817">
        <v>10.4</v>
      </c>
      <c r="H817">
        <v>10.4</v>
      </c>
      <c r="I817">
        <v>1</v>
      </c>
    </row>
    <row r="818" spans="1:9" x14ac:dyDescent="0.2">
      <c r="A818" t="str">
        <f t="shared" si="12"/>
        <v>2020326</v>
      </c>
      <c r="B818">
        <v>2020</v>
      </c>
      <c r="C818">
        <v>326</v>
      </c>
      <c r="D818" t="s">
        <v>53</v>
      </c>
      <c r="E818">
        <v>1</v>
      </c>
      <c r="F818" t="s">
        <v>5</v>
      </c>
      <c r="G818">
        <v>14.2</v>
      </c>
      <c r="H818">
        <v>14</v>
      </c>
      <c r="I818">
        <v>1</v>
      </c>
    </row>
    <row r="819" spans="1:9" x14ac:dyDescent="0.2">
      <c r="A819" t="str">
        <f t="shared" si="12"/>
        <v>2020327</v>
      </c>
      <c r="B819">
        <v>2020</v>
      </c>
      <c r="C819">
        <v>327</v>
      </c>
      <c r="D819" t="s">
        <v>54</v>
      </c>
      <c r="E819">
        <v>1</v>
      </c>
      <c r="F819" t="s">
        <v>5</v>
      </c>
      <c r="G819">
        <v>8.93</v>
      </c>
      <c r="H819">
        <v>8.07</v>
      </c>
      <c r="I819">
        <v>1</v>
      </c>
    </row>
    <row r="820" spans="1:9" x14ac:dyDescent="0.2">
      <c r="A820" t="str">
        <f t="shared" si="12"/>
        <v>2020328</v>
      </c>
      <c r="B820">
        <v>2020</v>
      </c>
      <c r="C820">
        <v>328</v>
      </c>
      <c r="D820" t="s">
        <v>55</v>
      </c>
      <c r="E820">
        <v>1</v>
      </c>
      <c r="F820" t="s">
        <v>5</v>
      </c>
      <c r="G820">
        <v>24.21</v>
      </c>
      <c r="H820">
        <v>23.87</v>
      </c>
      <c r="I820">
        <v>1</v>
      </c>
    </row>
    <row r="821" spans="1:9" x14ac:dyDescent="0.2">
      <c r="A821" t="str">
        <f t="shared" si="12"/>
        <v>2020329</v>
      </c>
      <c r="B821">
        <v>2020</v>
      </c>
      <c r="C821">
        <v>329</v>
      </c>
      <c r="D821" t="s">
        <v>56</v>
      </c>
      <c r="E821">
        <v>1</v>
      </c>
      <c r="F821" t="s">
        <v>5</v>
      </c>
      <c r="G821">
        <v>23.34</v>
      </c>
      <c r="H821">
        <v>19.8</v>
      </c>
      <c r="I821">
        <v>1</v>
      </c>
    </row>
    <row r="822" spans="1:9" x14ac:dyDescent="0.2">
      <c r="A822" t="str">
        <f t="shared" si="12"/>
        <v>2020330</v>
      </c>
      <c r="B822">
        <v>2020</v>
      </c>
      <c r="C822">
        <v>330</v>
      </c>
      <c r="D822" t="s">
        <v>57</v>
      </c>
      <c r="E822">
        <v>1</v>
      </c>
      <c r="F822" t="s">
        <v>5</v>
      </c>
      <c r="G822">
        <v>12.8</v>
      </c>
      <c r="H822">
        <v>12.8</v>
      </c>
      <c r="I822">
        <v>1</v>
      </c>
    </row>
    <row r="823" spans="1:9" x14ac:dyDescent="0.2">
      <c r="A823" t="str">
        <f t="shared" si="12"/>
        <v>2020331</v>
      </c>
      <c r="B823">
        <v>2020</v>
      </c>
      <c r="C823">
        <v>331</v>
      </c>
      <c r="D823" t="s">
        <v>58</v>
      </c>
      <c r="E823">
        <v>1</v>
      </c>
      <c r="F823" t="s">
        <v>5</v>
      </c>
      <c r="G823">
        <v>10.3</v>
      </c>
      <c r="H823">
        <v>9.3000000000000007</v>
      </c>
      <c r="I823">
        <v>1</v>
      </c>
    </row>
    <row r="824" spans="1:9" x14ac:dyDescent="0.2">
      <c r="A824" t="str">
        <f t="shared" si="12"/>
        <v>2020332</v>
      </c>
      <c r="B824">
        <v>2020</v>
      </c>
      <c r="C824">
        <v>332</v>
      </c>
      <c r="D824" t="s">
        <v>59</v>
      </c>
      <c r="E824">
        <v>1</v>
      </c>
      <c r="F824" t="s">
        <v>5</v>
      </c>
      <c r="G824">
        <v>8.49</v>
      </c>
      <c r="H824">
        <v>7.49</v>
      </c>
      <c r="I824">
        <v>1</v>
      </c>
    </row>
    <row r="825" spans="1:9" x14ac:dyDescent="0.2">
      <c r="A825" t="str">
        <f t="shared" si="12"/>
        <v>2020333</v>
      </c>
      <c r="B825">
        <v>2020</v>
      </c>
      <c r="C825">
        <v>333</v>
      </c>
      <c r="D825" t="s">
        <v>60</v>
      </c>
      <c r="E825">
        <v>1</v>
      </c>
      <c r="F825" t="s">
        <v>5</v>
      </c>
      <c r="G825">
        <v>2</v>
      </c>
      <c r="H825">
        <v>2</v>
      </c>
      <c r="I825">
        <v>1</v>
      </c>
    </row>
    <row r="826" spans="1:9" x14ac:dyDescent="0.2">
      <c r="A826" t="str">
        <f t="shared" si="12"/>
        <v>2020334</v>
      </c>
      <c r="B826">
        <v>2020</v>
      </c>
      <c r="C826">
        <v>334</v>
      </c>
      <c r="D826" t="s">
        <v>61</v>
      </c>
      <c r="E826">
        <v>1</v>
      </c>
      <c r="F826" t="s">
        <v>5</v>
      </c>
      <c r="G826">
        <v>5.21</v>
      </c>
      <c r="H826">
        <v>5.0999999999999996</v>
      </c>
      <c r="I826">
        <v>1</v>
      </c>
    </row>
    <row r="827" spans="1:9" x14ac:dyDescent="0.2">
      <c r="A827" t="str">
        <f t="shared" si="12"/>
        <v>2020337</v>
      </c>
      <c r="B827">
        <v>2020</v>
      </c>
      <c r="C827">
        <v>337</v>
      </c>
      <c r="D827" t="s">
        <v>62</v>
      </c>
      <c r="E827">
        <v>1</v>
      </c>
      <c r="F827" t="s">
        <v>5</v>
      </c>
      <c r="G827">
        <v>20.46</v>
      </c>
      <c r="H827">
        <v>17.93</v>
      </c>
      <c r="I827">
        <v>1</v>
      </c>
    </row>
    <row r="828" spans="1:9" x14ac:dyDescent="0.2">
      <c r="A828" t="str">
        <f t="shared" si="12"/>
        <v>2020338</v>
      </c>
      <c r="B828">
        <v>2020</v>
      </c>
      <c r="C828">
        <v>338</v>
      </c>
      <c r="D828" t="s">
        <v>63</v>
      </c>
      <c r="E828">
        <v>1</v>
      </c>
      <c r="F828" t="s">
        <v>5</v>
      </c>
      <c r="G828">
        <v>2.5299999999999998</v>
      </c>
      <c r="H828">
        <v>2.5299999999999998</v>
      </c>
      <c r="I828">
        <v>1</v>
      </c>
    </row>
    <row r="829" spans="1:9" x14ac:dyDescent="0.2">
      <c r="A829" t="str">
        <f t="shared" si="12"/>
        <v>2020339</v>
      </c>
      <c r="B829">
        <v>2020</v>
      </c>
      <c r="C829">
        <v>339</v>
      </c>
      <c r="D829" t="s">
        <v>64</v>
      </c>
      <c r="E829">
        <v>1</v>
      </c>
      <c r="F829" t="s">
        <v>5</v>
      </c>
      <c r="G829">
        <v>8.5399999999999991</v>
      </c>
      <c r="H829">
        <v>8.51</v>
      </c>
      <c r="I829">
        <v>1</v>
      </c>
    </row>
    <row r="830" spans="1:9" x14ac:dyDescent="0.2">
      <c r="A830" t="str">
        <f t="shared" si="12"/>
        <v>2020340</v>
      </c>
      <c r="B830">
        <v>2020</v>
      </c>
      <c r="C830">
        <v>340</v>
      </c>
      <c r="D830" t="s">
        <v>65</v>
      </c>
      <c r="E830">
        <v>1</v>
      </c>
      <c r="F830" t="s">
        <v>5</v>
      </c>
      <c r="G830">
        <v>17.32</v>
      </c>
      <c r="H830">
        <v>16.52</v>
      </c>
      <c r="I830">
        <v>1</v>
      </c>
    </row>
    <row r="831" spans="1:9" x14ac:dyDescent="0.2">
      <c r="A831" t="str">
        <f t="shared" si="12"/>
        <v>2020341</v>
      </c>
      <c r="B831">
        <v>2020</v>
      </c>
      <c r="C831">
        <v>341</v>
      </c>
      <c r="D831" t="s">
        <v>66</v>
      </c>
      <c r="E831">
        <v>1</v>
      </c>
      <c r="F831" t="s">
        <v>5</v>
      </c>
      <c r="G831">
        <v>17.809999999999999</v>
      </c>
      <c r="H831">
        <v>17.309999999999999</v>
      </c>
      <c r="I831">
        <v>1</v>
      </c>
    </row>
    <row r="832" spans="1:9" x14ac:dyDescent="0.2">
      <c r="A832" t="str">
        <f t="shared" si="12"/>
        <v>2020342</v>
      </c>
      <c r="B832">
        <v>2020</v>
      </c>
      <c r="C832">
        <v>342</v>
      </c>
      <c r="D832" t="s">
        <v>67</v>
      </c>
      <c r="E832">
        <v>1</v>
      </c>
      <c r="F832" t="s">
        <v>5</v>
      </c>
      <c r="G832">
        <v>30.52</v>
      </c>
      <c r="H832">
        <v>26.94</v>
      </c>
      <c r="I832">
        <v>1</v>
      </c>
    </row>
    <row r="833" spans="1:9" x14ac:dyDescent="0.2">
      <c r="A833" t="str">
        <f t="shared" si="12"/>
        <v>2020343</v>
      </c>
      <c r="B833">
        <v>2020</v>
      </c>
      <c r="C833">
        <v>343</v>
      </c>
      <c r="D833" t="s">
        <v>68</v>
      </c>
      <c r="E833">
        <v>1</v>
      </c>
      <c r="F833" t="s">
        <v>5</v>
      </c>
      <c r="G833">
        <v>29.98</v>
      </c>
      <c r="H833">
        <v>29.33</v>
      </c>
      <c r="I833">
        <v>1</v>
      </c>
    </row>
    <row r="834" spans="1:9" x14ac:dyDescent="0.2">
      <c r="A834" t="str">
        <f t="shared" si="12"/>
        <v>2020344</v>
      </c>
      <c r="B834">
        <v>2020</v>
      </c>
      <c r="C834">
        <v>344</v>
      </c>
      <c r="D834" t="s">
        <v>69</v>
      </c>
      <c r="E834">
        <v>1</v>
      </c>
      <c r="F834" t="s">
        <v>5</v>
      </c>
      <c r="G834">
        <v>5.2</v>
      </c>
      <c r="H834">
        <v>5.2</v>
      </c>
      <c r="I834">
        <v>1</v>
      </c>
    </row>
    <row r="835" spans="1:9" x14ac:dyDescent="0.2">
      <c r="A835" t="str">
        <f t="shared" ref="A835:A898" si="13">B835&amp;C835</f>
        <v>2020345</v>
      </c>
      <c r="B835">
        <v>2020</v>
      </c>
      <c r="C835">
        <v>345</v>
      </c>
      <c r="D835" t="s">
        <v>70</v>
      </c>
      <c r="E835">
        <v>1</v>
      </c>
      <c r="F835" t="s">
        <v>5</v>
      </c>
      <c r="G835">
        <v>7.81</v>
      </c>
      <c r="H835">
        <v>6.55</v>
      </c>
      <c r="I835">
        <v>1</v>
      </c>
    </row>
    <row r="836" spans="1:9" x14ac:dyDescent="0.2">
      <c r="A836" t="str">
        <f t="shared" si="13"/>
        <v>2020346</v>
      </c>
      <c r="B836">
        <v>2020</v>
      </c>
      <c r="C836">
        <v>346</v>
      </c>
      <c r="D836" t="s">
        <v>71</v>
      </c>
      <c r="E836">
        <v>1</v>
      </c>
      <c r="F836" t="s">
        <v>5</v>
      </c>
      <c r="G836">
        <v>5.42</v>
      </c>
      <c r="H836">
        <v>5.42</v>
      </c>
      <c r="I836">
        <v>1</v>
      </c>
    </row>
    <row r="837" spans="1:9" x14ac:dyDescent="0.2">
      <c r="A837" t="str">
        <f t="shared" si="13"/>
        <v>2020347</v>
      </c>
      <c r="B837">
        <v>2020</v>
      </c>
      <c r="C837">
        <v>347</v>
      </c>
      <c r="D837" t="s">
        <v>72</v>
      </c>
      <c r="E837">
        <v>1</v>
      </c>
      <c r="F837" t="s">
        <v>5</v>
      </c>
      <c r="G837">
        <v>33.53</v>
      </c>
      <c r="H837">
        <v>31.12</v>
      </c>
      <c r="I837">
        <v>1</v>
      </c>
    </row>
    <row r="838" spans="1:9" x14ac:dyDescent="0.2">
      <c r="A838" t="str">
        <f t="shared" si="13"/>
        <v>2020348</v>
      </c>
      <c r="B838">
        <v>2020</v>
      </c>
      <c r="C838">
        <v>348</v>
      </c>
      <c r="D838" t="s">
        <v>73</v>
      </c>
      <c r="E838">
        <v>1</v>
      </c>
      <c r="F838" t="s">
        <v>5</v>
      </c>
      <c r="G838">
        <v>2.2000000000000002</v>
      </c>
      <c r="H838">
        <v>1.45</v>
      </c>
      <c r="I838">
        <v>1</v>
      </c>
    </row>
    <row r="839" spans="1:9" x14ac:dyDescent="0.2">
      <c r="A839" t="str">
        <f t="shared" si="13"/>
        <v>2020350</v>
      </c>
      <c r="B839">
        <v>2020</v>
      </c>
      <c r="C839">
        <v>350</v>
      </c>
      <c r="D839" t="s">
        <v>74</v>
      </c>
      <c r="E839">
        <v>1</v>
      </c>
      <c r="F839" t="s">
        <v>5</v>
      </c>
      <c r="G839">
        <v>2.8</v>
      </c>
      <c r="H839">
        <v>2.8</v>
      </c>
      <c r="I839">
        <v>1</v>
      </c>
    </row>
    <row r="840" spans="1:9" x14ac:dyDescent="0.2">
      <c r="A840" t="str">
        <f t="shared" si="13"/>
        <v>2020352</v>
      </c>
      <c r="B840">
        <v>2020</v>
      </c>
      <c r="C840">
        <v>352</v>
      </c>
      <c r="D840" t="s">
        <v>75</v>
      </c>
      <c r="E840">
        <v>1</v>
      </c>
      <c r="F840" t="s">
        <v>5</v>
      </c>
      <c r="G840">
        <v>2.33</v>
      </c>
      <c r="H840">
        <v>2.33</v>
      </c>
      <c r="I840">
        <v>1</v>
      </c>
    </row>
    <row r="841" spans="1:9" x14ac:dyDescent="0.2">
      <c r="A841" t="str">
        <f t="shared" si="13"/>
        <v>2020353</v>
      </c>
      <c r="B841">
        <v>2020</v>
      </c>
      <c r="C841">
        <v>353</v>
      </c>
      <c r="D841" t="s">
        <v>76</v>
      </c>
      <c r="E841">
        <v>1</v>
      </c>
      <c r="F841" t="s">
        <v>5</v>
      </c>
      <c r="G841">
        <v>14.54</v>
      </c>
      <c r="H841">
        <v>13.72</v>
      </c>
      <c r="I841">
        <v>1</v>
      </c>
    </row>
    <row r="842" spans="1:9" x14ac:dyDescent="0.2">
      <c r="A842" t="str">
        <f t="shared" si="13"/>
        <v>2020354</v>
      </c>
      <c r="B842">
        <v>2020</v>
      </c>
      <c r="C842">
        <v>354</v>
      </c>
      <c r="D842" t="s">
        <v>77</v>
      </c>
      <c r="E842">
        <v>1</v>
      </c>
      <c r="F842" t="s">
        <v>5</v>
      </c>
      <c r="G842">
        <v>7.28</v>
      </c>
      <c r="H842">
        <v>6.15</v>
      </c>
      <c r="I842">
        <v>1</v>
      </c>
    </row>
    <row r="843" spans="1:9" x14ac:dyDescent="0.2">
      <c r="A843" t="str">
        <f t="shared" si="13"/>
        <v>2020355</v>
      </c>
      <c r="B843">
        <v>2020</v>
      </c>
      <c r="C843">
        <v>355</v>
      </c>
      <c r="D843" t="s">
        <v>78</v>
      </c>
      <c r="E843">
        <v>1</v>
      </c>
      <c r="F843" t="s">
        <v>5</v>
      </c>
      <c r="G843">
        <v>6.74</v>
      </c>
      <c r="H843">
        <v>6.74</v>
      </c>
      <c r="I843">
        <v>1</v>
      </c>
    </row>
    <row r="844" spans="1:9" x14ac:dyDescent="0.2">
      <c r="A844" t="str">
        <f t="shared" si="13"/>
        <v>2020356</v>
      </c>
      <c r="B844">
        <v>2020</v>
      </c>
      <c r="C844">
        <v>356</v>
      </c>
      <c r="D844" t="s">
        <v>79</v>
      </c>
      <c r="E844">
        <v>1</v>
      </c>
      <c r="F844" t="s">
        <v>5</v>
      </c>
      <c r="G844">
        <v>2</v>
      </c>
      <c r="H844">
        <v>2</v>
      </c>
      <c r="I844">
        <v>1</v>
      </c>
    </row>
    <row r="845" spans="1:9" x14ac:dyDescent="0.2">
      <c r="A845" t="str">
        <f t="shared" si="13"/>
        <v>2020357</v>
      </c>
      <c r="B845">
        <v>2020</v>
      </c>
      <c r="C845">
        <v>357</v>
      </c>
      <c r="D845" t="s">
        <v>80</v>
      </c>
      <c r="E845">
        <v>1</v>
      </c>
      <c r="F845" t="s">
        <v>5</v>
      </c>
      <c r="G845">
        <v>2.78</v>
      </c>
      <c r="H845">
        <v>2.78</v>
      </c>
      <c r="I845">
        <v>1</v>
      </c>
    </row>
    <row r="846" spans="1:9" x14ac:dyDescent="0.2">
      <c r="A846" t="str">
        <f t="shared" si="13"/>
        <v>2020358</v>
      </c>
      <c r="B846">
        <v>2020</v>
      </c>
      <c r="C846">
        <v>358</v>
      </c>
      <c r="D846" t="s">
        <v>81</v>
      </c>
      <c r="E846">
        <v>1</v>
      </c>
      <c r="F846" t="s">
        <v>5</v>
      </c>
      <c r="G846">
        <v>2</v>
      </c>
      <c r="H846">
        <v>1.5</v>
      </c>
      <c r="I846">
        <v>1</v>
      </c>
    </row>
    <row r="847" spans="1:9" x14ac:dyDescent="0.2">
      <c r="A847" t="str">
        <f t="shared" si="13"/>
        <v>2020359</v>
      </c>
      <c r="B847">
        <v>2020</v>
      </c>
      <c r="C847">
        <v>359</v>
      </c>
      <c r="D847" t="s">
        <v>82</v>
      </c>
      <c r="E847">
        <v>1</v>
      </c>
      <c r="F847" t="s">
        <v>5</v>
      </c>
      <c r="G847">
        <v>26.87</v>
      </c>
      <c r="H847">
        <v>26.77</v>
      </c>
      <c r="I847">
        <v>1</v>
      </c>
    </row>
    <row r="848" spans="1:9" x14ac:dyDescent="0.2">
      <c r="A848" t="str">
        <f t="shared" si="13"/>
        <v>2020361</v>
      </c>
      <c r="B848">
        <v>2020</v>
      </c>
      <c r="C848">
        <v>361</v>
      </c>
      <c r="D848" t="s">
        <v>83</v>
      </c>
      <c r="E848">
        <v>1</v>
      </c>
      <c r="F848" t="s">
        <v>5</v>
      </c>
      <c r="G848">
        <v>3.18</v>
      </c>
      <c r="H848">
        <v>3.18</v>
      </c>
      <c r="I848">
        <v>1</v>
      </c>
    </row>
    <row r="849" spans="1:9" x14ac:dyDescent="0.2">
      <c r="A849" t="str">
        <f t="shared" si="13"/>
        <v>2020362</v>
      </c>
      <c r="B849">
        <v>2020</v>
      </c>
      <c r="C849">
        <v>362</v>
      </c>
      <c r="D849" t="s">
        <v>84</v>
      </c>
      <c r="E849">
        <v>1</v>
      </c>
      <c r="F849" t="s">
        <v>5</v>
      </c>
      <c r="G849">
        <v>2.19</v>
      </c>
      <c r="H849">
        <v>2.19</v>
      </c>
      <c r="I849">
        <v>1</v>
      </c>
    </row>
    <row r="850" spans="1:9" x14ac:dyDescent="0.2">
      <c r="A850" t="str">
        <f t="shared" si="13"/>
        <v>2020363</v>
      </c>
      <c r="B850">
        <v>2020</v>
      </c>
      <c r="C850">
        <v>363</v>
      </c>
      <c r="D850" t="s">
        <v>85</v>
      </c>
      <c r="E850">
        <v>1</v>
      </c>
      <c r="F850" t="s">
        <v>5</v>
      </c>
      <c r="G850">
        <v>9.0500000000000007</v>
      </c>
      <c r="H850">
        <v>8.9499999999999993</v>
      </c>
      <c r="I850">
        <v>1</v>
      </c>
    </row>
    <row r="851" spans="1:9" x14ac:dyDescent="0.2">
      <c r="A851" t="str">
        <f t="shared" si="13"/>
        <v>2020364</v>
      </c>
      <c r="B851">
        <v>2020</v>
      </c>
      <c r="C851">
        <v>364</v>
      </c>
      <c r="D851" t="s">
        <v>86</v>
      </c>
      <c r="E851">
        <v>1</v>
      </c>
      <c r="F851" t="s">
        <v>5</v>
      </c>
      <c r="G851">
        <v>1.5</v>
      </c>
      <c r="I851">
        <v>1</v>
      </c>
    </row>
    <row r="852" spans="1:9" x14ac:dyDescent="0.2">
      <c r="A852" t="str">
        <f t="shared" si="13"/>
        <v>2020365</v>
      </c>
      <c r="B852">
        <v>2020</v>
      </c>
      <c r="C852">
        <v>365</v>
      </c>
      <c r="D852" t="s">
        <v>87</v>
      </c>
      <c r="E852">
        <v>1</v>
      </c>
      <c r="F852" t="s">
        <v>5</v>
      </c>
      <c r="G852">
        <v>10.67</v>
      </c>
      <c r="H852">
        <v>8.9600000000000009</v>
      </c>
      <c r="I852">
        <v>1</v>
      </c>
    </row>
    <row r="853" spans="1:9" x14ac:dyDescent="0.2">
      <c r="A853" t="str">
        <f t="shared" si="13"/>
        <v>2020366</v>
      </c>
      <c r="B853">
        <v>2020</v>
      </c>
      <c r="C853">
        <v>366</v>
      </c>
      <c r="D853" t="s">
        <v>88</v>
      </c>
      <c r="E853">
        <v>1</v>
      </c>
      <c r="F853" t="s">
        <v>5</v>
      </c>
      <c r="G853">
        <v>24.83</v>
      </c>
      <c r="H853">
        <v>19.899999999999999</v>
      </c>
      <c r="I853">
        <v>1</v>
      </c>
    </row>
    <row r="854" spans="1:9" x14ac:dyDescent="0.2">
      <c r="A854" t="str">
        <f t="shared" si="13"/>
        <v>2020368</v>
      </c>
      <c r="B854">
        <v>2020</v>
      </c>
      <c r="C854">
        <v>368</v>
      </c>
      <c r="D854" t="s">
        <v>89</v>
      </c>
      <c r="E854">
        <v>1</v>
      </c>
      <c r="F854" t="s">
        <v>5</v>
      </c>
      <c r="G854">
        <v>11.73</v>
      </c>
      <c r="H854">
        <v>11.73</v>
      </c>
      <c r="I854">
        <v>1</v>
      </c>
    </row>
    <row r="855" spans="1:9" x14ac:dyDescent="0.2">
      <c r="A855" t="str">
        <f t="shared" si="13"/>
        <v>2020369</v>
      </c>
      <c r="B855">
        <v>2020</v>
      </c>
      <c r="C855">
        <v>369</v>
      </c>
      <c r="D855" t="s">
        <v>90</v>
      </c>
      <c r="E855">
        <v>1</v>
      </c>
      <c r="F855" t="s">
        <v>5</v>
      </c>
      <c r="G855">
        <v>3.2</v>
      </c>
      <c r="H855">
        <v>3.2</v>
      </c>
      <c r="I855">
        <v>1</v>
      </c>
    </row>
    <row r="856" spans="1:9" x14ac:dyDescent="0.2">
      <c r="A856" t="str">
        <f t="shared" si="13"/>
        <v>2020370</v>
      </c>
      <c r="B856">
        <v>2020</v>
      </c>
      <c r="C856">
        <v>370</v>
      </c>
      <c r="D856" t="s">
        <v>91</v>
      </c>
      <c r="E856">
        <v>1</v>
      </c>
      <c r="F856" t="s">
        <v>5</v>
      </c>
      <c r="G856">
        <v>4.5</v>
      </c>
      <c r="H856">
        <v>4.12</v>
      </c>
      <c r="I856">
        <v>1</v>
      </c>
    </row>
    <row r="857" spans="1:9" x14ac:dyDescent="0.2">
      <c r="A857" t="str">
        <f t="shared" si="13"/>
        <v>2020371</v>
      </c>
      <c r="B857">
        <v>2020</v>
      </c>
      <c r="C857">
        <v>371</v>
      </c>
      <c r="D857" t="s">
        <v>92</v>
      </c>
      <c r="E857">
        <v>1</v>
      </c>
      <c r="F857" t="s">
        <v>5</v>
      </c>
      <c r="G857">
        <v>13.05</v>
      </c>
      <c r="H857">
        <v>11.05</v>
      </c>
      <c r="I857">
        <v>1</v>
      </c>
    </row>
    <row r="858" spans="1:9" x14ac:dyDescent="0.2">
      <c r="A858" t="str">
        <f t="shared" si="13"/>
        <v>2020373</v>
      </c>
      <c r="B858">
        <v>2020</v>
      </c>
      <c r="C858">
        <v>373</v>
      </c>
      <c r="D858" t="s">
        <v>93</v>
      </c>
      <c r="E858">
        <v>1</v>
      </c>
      <c r="F858" t="s">
        <v>5</v>
      </c>
      <c r="G858">
        <v>4.97</v>
      </c>
      <c r="H858">
        <v>4.97</v>
      </c>
      <c r="I858">
        <v>1</v>
      </c>
    </row>
    <row r="859" spans="1:9" x14ac:dyDescent="0.2">
      <c r="A859" t="str">
        <f t="shared" si="13"/>
        <v>2020374</v>
      </c>
      <c r="B859">
        <v>2020</v>
      </c>
      <c r="C859">
        <v>374</v>
      </c>
      <c r="D859" t="s">
        <v>94</v>
      </c>
      <c r="E859">
        <v>1</v>
      </c>
      <c r="F859" t="s">
        <v>5</v>
      </c>
      <c r="G859">
        <v>18.989999999999998</v>
      </c>
      <c r="H859">
        <v>17.34</v>
      </c>
      <c r="I859">
        <v>1</v>
      </c>
    </row>
    <row r="860" spans="1:9" x14ac:dyDescent="0.2">
      <c r="A860" t="str">
        <f t="shared" si="13"/>
        <v>2020375</v>
      </c>
      <c r="B860">
        <v>2020</v>
      </c>
      <c r="C860">
        <v>375</v>
      </c>
      <c r="D860" t="s">
        <v>95</v>
      </c>
      <c r="E860">
        <v>1</v>
      </c>
      <c r="F860" t="s">
        <v>5</v>
      </c>
      <c r="G860">
        <v>9.26</v>
      </c>
      <c r="H860">
        <v>7.7</v>
      </c>
      <c r="I860">
        <v>1</v>
      </c>
    </row>
    <row r="861" spans="1:9" x14ac:dyDescent="0.2">
      <c r="A861" t="str">
        <f t="shared" si="13"/>
        <v>2020377</v>
      </c>
      <c r="B861">
        <v>2020</v>
      </c>
      <c r="C861">
        <v>377</v>
      </c>
      <c r="D861" t="s">
        <v>96</v>
      </c>
      <c r="E861">
        <v>1</v>
      </c>
      <c r="F861" t="s">
        <v>5</v>
      </c>
      <c r="G861">
        <v>28.1</v>
      </c>
      <c r="H861">
        <v>26.64</v>
      </c>
      <c r="I861">
        <v>1</v>
      </c>
    </row>
    <row r="862" spans="1:9" x14ac:dyDescent="0.2">
      <c r="A862" t="str">
        <f t="shared" si="13"/>
        <v>2020378</v>
      </c>
      <c r="B862">
        <v>2020</v>
      </c>
      <c r="C862">
        <v>378</v>
      </c>
      <c r="D862" t="s">
        <v>97</v>
      </c>
      <c r="E862">
        <v>1</v>
      </c>
      <c r="F862" t="s">
        <v>5</v>
      </c>
      <c r="G862">
        <v>2.63</v>
      </c>
      <c r="H862">
        <v>2.63</v>
      </c>
      <c r="I862">
        <v>1</v>
      </c>
    </row>
    <row r="863" spans="1:9" x14ac:dyDescent="0.2">
      <c r="A863" t="str">
        <f t="shared" si="13"/>
        <v>2020379</v>
      </c>
      <c r="B863">
        <v>2020</v>
      </c>
      <c r="C863">
        <v>379</v>
      </c>
      <c r="D863" t="s">
        <v>98</v>
      </c>
      <c r="E863">
        <v>1</v>
      </c>
      <c r="F863" t="s">
        <v>5</v>
      </c>
      <c r="G863">
        <v>5.68</v>
      </c>
      <c r="H863">
        <v>5.68</v>
      </c>
      <c r="I863">
        <v>1</v>
      </c>
    </row>
    <row r="864" spans="1:9" x14ac:dyDescent="0.2">
      <c r="A864" t="str">
        <f t="shared" si="13"/>
        <v>2020420</v>
      </c>
      <c r="B864">
        <v>2020</v>
      </c>
      <c r="C864">
        <v>420</v>
      </c>
      <c r="D864" t="s">
        <v>99</v>
      </c>
      <c r="E864">
        <v>1</v>
      </c>
      <c r="F864" t="s">
        <v>5</v>
      </c>
      <c r="G864">
        <v>7.05</v>
      </c>
      <c r="H864">
        <v>7.05</v>
      </c>
      <c r="I864">
        <v>1</v>
      </c>
    </row>
    <row r="865" spans="1:9" x14ac:dyDescent="0.2">
      <c r="A865" t="str">
        <f t="shared" si="13"/>
        <v>2020421</v>
      </c>
      <c r="B865">
        <v>2020</v>
      </c>
      <c r="C865">
        <v>421</v>
      </c>
      <c r="D865" t="s">
        <v>100</v>
      </c>
      <c r="E865">
        <v>1</v>
      </c>
      <c r="F865" t="s">
        <v>5</v>
      </c>
      <c r="G865">
        <v>24.97</v>
      </c>
      <c r="H865">
        <v>19.079999999999998</v>
      </c>
      <c r="I865">
        <v>1</v>
      </c>
    </row>
    <row r="866" spans="1:9" x14ac:dyDescent="0.2">
      <c r="A866" t="str">
        <f t="shared" si="13"/>
        <v>2020422</v>
      </c>
      <c r="B866">
        <v>2020</v>
      </c>
      <c r="C866">
        <v>422</v>
      </c>
      <c r="D866" t="s">
        <v>101</v>
      </c>
      <c r="E866">
        <v>1</v>
      </c>
      <c r="F866" t="s">
        <v>5</v>
      </c>
      <c r="G866">
        <v>17.22</v>
      </c>
      <c r="H866">
        <v>12.79</v>
      </c>
      <c r="I866">
        <v>1</v>
      </c>
    </row>
    <row r="867" spans="1:9" x14ac:dyDescent="0.2">
      <c r="A867" t="str">
        <f t="shared" si="13"/>
        <v>2020423</v>
      </c>
      <c r="B867">
        <v>2020</v>
      </c>
      <c r="C867">
        <v>423</v>
      </c>
      <c r="D867" t="s">
        <v>102</v>
      </c>
      <c r="E867">
        <v>1</v>
      </c>
      <c r="F867" t="s">
        <v>5</v>
      </c>
      <c r="G867">
        <v>3.64</v>
      </c>
      <c r="H867">
        <v>3.64</v>
      </c>
      <c r="I867">
        <v>1</v>
      </c>
    </row>
    <row r="868" spans="1:9" x14ac:dyDescent="0.2">
      <c r="A868" t="str">
        <f t="shared" si="13"/>
        <v>2020424</v>
      </c>
      <c r="B868">
        <v>2020</v>
      </c>
      <c r="C868">
        <v>424</v>
      </c>
      <c r="D868" t="s">
        <v>103</v>
      </c>
      <c r="E868">
        <v>1</v>
      </c>
      <c r="F868" t="s">
        <v>5</v>
      </c>
      <c r="G868">
        <v>16.46</v>
      </c>
      <c r="H868">
        <v>15.91</v>
      </c>
      <c r="I868">
        <v>1</v>
      </c>
    </row>
    <row r="869" spans="1:9" x14ac:dyDescent="0.2">
      <c r="A869" t="str">
        <f t="shared" si="13"/>
        <v>2020425</v>
      </c>
      <c r="B869">
        <v>2020</v>
      </c>
      <c r="C869">
        <v>425</v>
      </c>
      <c r="D869" t="s">
        <v>104</v>
      </c>
      <c r="E869">
        <v>1</v>
      </c>
      <c r="F869" t="s">
        <v>5</v>
      </c>
      <c r="G869">
        <v>14.37</v>
      </c>
      <c r="H869">
        <v>12.27</v>
      </c>
      <c r="I869">
        <v>1</v>
      </c>
    </row>
    <row r="870" spans="1:9" x14ac:dyDescent="0.2">
      <c r="A870" t="str">
        <f t="shared" si="13"/>
        <v>2020426</v>
      </c>
      <c r="B870">
        <v>2020</v>
      </c>
      <c r="C870">
        <v>426</v>
      </c>
      <c r="D870" t="s">
        <v>105</v>
      </c>
      <c r="E870">
        <v>1</v>
      </c>
      <c r="F870" t="s">
        <v>5</v>
      </c>
      <c r="G870">
        <v>4.9000000000000004</v>
      </c>
      <c r="H870">
        <v>4.75</v>
      </c>
      <c r="I870">
        <v>1</v>
      </c>
    </row>
    <row r="871" spans="1:9" x14ac:dyDescent="0.2">
      <c r="A871" t="str">
        <f t="shared" si="13"/>
        <v>2020500</v>
      </c>
      <c r="B871">
        <v>2020</v>
      </c>
      <c r="C871">
        <v>500</v>
      </c>
      <c r="D871" t="s">
        <v>106</v>
      </c>
      <c r="E871">
        <v>1</v>
      </c>
      <c r="F871" t="s">
        <v>5</v>
      </c>
      <c r="G871">
        <v>62.82</v>
      </c>
      <c r="H871">
        <v>62.32</v>
      </c>
      <c r="I871">
        <v>1</v>
      </c>
    </row>
    <row r="872" spans="1:9" x14ac:dyDescent="0.2">
      <c r="A872" t="str">
        <f t="shared" si="13"/>
        <v>2020501</v>
      </c>
      <c r="B872">
        <v>2020</v>
      </c>
      <c r="C872">
        <v>501</v>
      </c>
      <c r="D872" t="s">
        <v>107</v>
      </c>
      <c r="E872">
        <v>1</v>
      </c>
      <c r="F872" t="s">
        <v>5</v>
      </c>
      <c r="G872">
        <v>189.53</v>
      </c>
      <c r="H872">
        <v>167.01</v>
      </c>
      <c r="I872">
        <v>1</v>
      </c>
    </row>
    <row r="873" spans="1:9" x14ac:dyDescent="0.2">
      <c r="A873" t="str">
        <f t="shared" si="13"/>
        <v>2020502</v>
      </c>
      <c r="B873">
        <v>2020</v>
      </c>
      <c r="C873">
        <v>502</v>
      </c>
      <c r="D873" t="s">
        <v>108</v>
      </c>
      <c r="E873">
        <v>1</v>
      </c>
      <c r="F873" t="s">
        <v>5</v>
      </c>
      <c r="G873">
        <v>39.25</v>
      </c>
      <c r="H873">
        <v>38.24</v>
      </c>
      <c r="I873">
        <v>1</v>
      </c>
    </row>
    <row r="874" spans="1:9" x14ac:dyDescent="0.2">
      <c r="A874" t="str">
        <f t="shared" si="13"/>
        <v>2020503</v>
      </c>
      <c r="B874">
        <v>2020</v>
      </c>
      <c r="C874">
        <v>503</v>
      </c>
      <c r="D874" t="s">
        <v>109</v>
      </c>
      <c r="E874">
        <v>1</v>
      </c>
      <c r="F874" t="s">
        <v>5</v>
      </c>
      <c r="G874">
        <v>30.69</v>
      </c>
      <c r="H874">
        <v>23.9</v>
      </c>
      <c r="I874">
        <v>1</v>
      </c>
    </row>
    <row r="875" spans="1:9" x14ac:dyDescent="0.2">
      <c r="A875" t="str">
        <f t="shared" si="13"/>
        <v>2020504</v>
      </c>
      <c r="B875">
        <v>2020</v>
      </c>
      <c r="C875">
        <v>504</v>
      </c>
      <c r="D875" t="s">
        <v>110</v>
      </c>
      <c r="E875">
        <v>1</v>
      </c>
      <c r="F875" t="s">
        <v>5</v>
      </c>
      <c r="G875">
        <v>46.17</v>
      </c>
      <c r="H875">
        <v>42.73</v>
      </c>
      <c r="I875">
        <v>1</v>
      </c>
    </row>
    <row r="876" spans="1:9" x14ac:dyDescent="0.2">
      <c r="A876" t="str">
        <f t="shared" si="13"/>
        <v>2020505</v>
      </c>
      <c r="B876">
        <v>2020</v>
      </c>
      <c r="C876">
        <v>505</v>
      </c>
      <c r="D876" t="s">
        <v>111</v>
      </c>
      <c r="E876">
        <v>1</v>
      </c>
      <c r="F876" t="s">
        <v>5</v>
      </c>
      <c r="G876">
        <v>34.340000000000003</v>
      </c>
      <c r="H876">
        <v>28.87</v>
      </c>
      <c r="I876">
        <v>1</v>
      </c>
    </row>
    <row r="877" spans="1:9" x14ac:dyDescent="0.2">
      <c r="A877" t="str">
        <f t="shared" si="13"/>
        <v>2020506</v>
      </c>
      <c r="B877">
        <v>2020</v>
      </c>
      <c r="C877">
        <v>506</v>
      </c>
      <c r="D877" t="s">
        <v>112</v>
      </c>
      <c r="E877">
        <v>1</v>
      </c>
      <c r="F877" t="s">
        <v>5</v>
      </c>
      <c r="G877">
        <v>38.78</v>
      </c>
      <c r="H877">
        <v>37.61</v>
      </c>
      <c r="I877">
        <v>1</v>
      </c>
    </row>
    <row r="878" spans="1:9" x14ac:dyDescent="0.2">
      <c r="A878" t="str">
        <f t="shared" si="13"/>
        <v>2020507</v>
      </c>
      <c r="B878">
        <v>2020</v>
      </c>
      <c r="C878">
        <v>507</v>
      </c>
      <c r="D878" t="s">
        <v>113</v>
      </c>
      <c r="E878">
        <v>1</v>
      </c>
      <c r="F878" t="s">
        <v>5</v>
      </c>
      <c r="G878">
        <v>36.57</v>
      </c>
      <c r="H878">
        <v>33.71</v>
      </c>
      <c r="I878">
        <v>1</v>
      </c>
    </row>
    <row r="879" spans="1:9" x14ac:dyDescent="0.2">
      <c r="A879" t="str">
        <f t="shared" si="13"/>
        <v>2020520</v>
      </c>
      <c r="B879">
        <v>2020</v>
      </c>
      <c r="C879">
        <v>520</v>
      </c>
      <c r="D879" t="s">
        <v>114</v>
      </c>
      <c r="E879">
        <v>1</v>
      </c>
      <c r="F879" t="s">
        <v>5</v>
      </c>
      <c r="G879">
        <v>21.66</v>
      </c>
      <c r="H879">
        <v>18.559999999999999</v>
      </c>
      <c r="I879">
        <v>1</v>
      </c>
    </row>
    <row r="880" spans="1:9" x14ac:dyDescent="0.2">
      <c r="A880" t="str">
        <f t="shared" si="13"/>
        <v>2020521</v>
      </c>
      <c r="B880">
        <v>2020</v>
      </c>
      <c r="C880">
        <v>521</v>
      </c>
      <c r="D880" t="s">
        <v>115</v>
      </c>
      <c r="E880">
        <v>1</v>
      </c>
      <c r="F880" t="s">
        <v>5</v>
      </c>
      <c r="G880">
        <v>22.41</v>
      </c>
      <c r="H880">
        <v>20.41</v>
      </c>
      <c r="I880">
        <v>1</v>
      </c>
    </row>
    <row r="881" spans="1:9" x14ac:dyDescent="0.2">
      <c r="A881" t="str">
        <f t="shared" si="13"/>
        <v>2020522</v>
      </c>
      <c r="B881">
        <v>2020</v>
      </c>
      <c r="C881">
        <v>522</v>
      </c>
      <c r="D881" t="s">
        <v>116</v>
      </c>
      <c r="E881">
        <v>1</v>
      </c>
      <c r="F881" t="s">
        <v>5</v>
      </c>
      <c r="G881">
        <v>5.23</v>
      </c>
      <c r="H881">
        <v>4.3499999999999996</v>
      </c>
      <c r="I881">
        <v>1</v>
      </c>
    </row>
    <row r="882" spans="1:9" x14ac:dyDescent="0.2">
      <c r="A882" t="str">
        <f t="shared" si="13"/>
        <v>2020524</v>
      </c>
      <c r="B882">
        <v>2020</v>
      </c>
      <c r="C882">
        <v>524</v>
      </c>
      <c r="D882" t="s">
        <v>117</v>
      </c>
      <c r="E882">
        <v>1</v>
      </c>
      <c r="F882" t="s">
        <v>5</v>
      </c>
      <c r="G882">
        <v>7.91</v>
      </c>
      <c r="H882">
        <v>7.89</v>
      </c>
      <c r="I882">
        <v>1</v>
      </c>
    </row>
    <row r="883" spans="1:9" x14ac:dyDescent="0.2">
      <c r="A883" t="str">
        <f t="shared" si="13"/>
        <v>2020525</v>
      </c>
      <c r="B883">
        <v>2020</v>
      </c>
      <c r="C883">
        <v>525</v>
      </c>
      <c r="D883" t="s">
        <v>118</v>
      </c>
      <c r="E883">
        <v>1</v>
      </c>
      <c r="F883" t="s">
        <v>5</v>
      </c>
      <c r="G883">
        <v>10.45</v>
      </c>
      <c r="H883">
        <v>7.95</v>
      </c>
      <c r="I883">
        <v>1</v>
      </c>
    </row>
    <row r="884" spans="1:9" x14ac:dyDescent="0.2">
      <c r="A884" t="str">
        <f t="shared" si="13"/>
        <v>2020526</v>
      </c>
      <c r="B884">
        <v>2020</v>
      </c>
      <c r="C884">
        <v>526</v>
      </c>
      <c r="D884" t="s">
        <v>119</v>
      </c>
      <c r="E884">
        <v>1</v>
      </c>
      <c r="F884" t="s">
        <v>5</v>
      </c>
      <c r="G884">
        <v>31.39</v>
      </c>
      <c r="H884">
        <v>30.19</v>
      </c>
      <c r="I884">
        <v>1</v>
      </c>
    </row>
    <row r="885" spans="1:9" x14ac:dyDescent="0.2">
      <c r="A885" t="str">
        <f t="shared" si="13"/>
        <v>2020527</v>
      </c>
      <c r="B885">
        <v>2020</v>
      </c>
      <c r="C885">
        <v>527</v>
      </c>
      <c r="D885" t="s">
        <v>120</v>
      </c>
      <c r="E885">
        <v>1</v>
      </c>
      <c r="F885" t="s">
        <v>5</v>
      </c>
      <c r="G885">
        <v>3.52</v>
      </c>
      <c r="H885">
        <v>3.5</v>
      </c>
      <c r="I885">
        <v>1</v>
      </c>
    </row>
    <row r="886" spans="1:9" x14ac:dyDescent="0.2">
      <c r="A886" t="str">
        <f t="shared" si="13"/>
        <v>2020528</v>
      </c>
      <c r="B886">
        <v>2020</v>
      </c>
      <c r="C886">
        <v>528</v>
      </c>
      <c r="D886" t="s">
        <v>121</v>
      </c>
      <c r="E886">
        <v>1</v>
      </c>
      <c r="F886" t="s">
        <v>5</v>
      </c>
      <c r="G886">
        <v>2</v>
      </c>
      <c r="H886">
        <v>1.25</v>
      </c>
      <c r="I886">
        <v>1</v>
      </c>
    </row>
    <row r="887" spans="1:9" x14ac:dyDescent="0.2">
      <c r="A887" t="str">
        <f t="shared" si="13"/>
        <v>2020529</v>
      </c>
      <c r="B887">
        <v>2020</v>
      </c>
      <c r="C887">
        <v>529</v>
      </c>
      <c r="D887" t="s">
        <v>122</v>
      </c>
      <c r="E887">
        <v>1</v>
      </c>
      <c r="F887" t="s">
        <v>5</v>
      </c>
      <c r="G887">
        <v>15.08</v>
      </c>
      <c r="H887">
        <v>14.33</v>
      </c>
      <c r="I887">
        <v>1</v>
      </c>
    </row>
    <row r="888" spans="1:9" x14ac:dyDescent="0.2">
      <c r="A888" t="str">
        <f t="shared" si="13"/>
        <v>2020532</v>
      </c>
      <c r="B888">
        <v>2020</v>
      </c>
      <c r="C888">
        <v>532</v>
      </c>
      <c r="D888" t="s">
        <v>123</v>
      </c>
      <c r="E888">
        <v>1</v>
      </c>
      <c r="F888" t="s">
        <v>5</v>
      </c>
      <c r="G888">
        <v>2.25</v>
      </c>
      <c r="H888">
        <v>2.25</v>
      </c>
      <c r="I888">
        <v>1</v>
      </c>
    </row>
    <row r="889" spans="1:9" x14ac:dyDescent="0.2">
      <c r="A889" t="str">
        <f t="shared" si="13"/>
        <v>2020533</v>
      </c>
      <c r="B889">
        <v>2020</v>
      </c>
      <c r="C889">
        <v>533</v>
      </c>
      <c r="D889" t="s">
        <v>124</v>
      </c>
      <c r="E889">
        <v>1</v>
      </c>
      <c r="F889" t="s">
        <v>5</v>
      </c>
      <c r="G889">
        <v>33.4</v>
      </c>
      <c r="H889">
        <v>24.67</v>
      </c>
      <c r="I889">
        <v>1</v>
      </c>
    </row>
    <row r="890" spans="1:9" x14ac:dyDescent="0.2">
      <c r="A890" t="str">
        <f t="shared" si="13"/>
        <v>2020535</v>
      </c>
      <c r="B890">
        <v>2020</v>
      </c>
      <c r="C890">
        <v>535</v>
      </c>
      <c r="D890" t="s">
        <v>125</v>
      </c>
      <c r="E890">
        <v>1</v>
      </c>
      <c r="F890" t="s">
        <v>5</v>
      </c>
      <c r="G890">
        <v>49.18</v>
      </c>
      <c r="H890">
        <v>39.25</v>
      </c>
      <c r="I890">
        <v>1</v>
      </c>
    </row>
    <row r="891" spans="1:9" x14ac:dyDescent="0.2">
      <c r="A891" t="str">
        <f t="shared" si="13"/>
        <v>2020536</v>
      </c>
      <c r="B891">
        <v>2020</v>
      </c>
      <c r="C891">
        <v>536</v>
      </c>
      <c r="D891" t="s">
        <v>126</v>
      </c>
      <c r="E891">
        <v>1</v>
      </c>
      <c r="F891" t="s">
        <v>5</v>
      </c>
      <c r="G891">
        <v>17.850000000000001</v>
      </c>
      <c r="H891">
        <v>17.850000000000001</v>
      </c>
      <c r="I891">
        <v>1</v>
      </c>
    </row>
    <row r="892" spans="1:9" x14ac:dyDescent="0.2">
      <c r="A892" t="str">
        <f t="shared" si="13"/>
        <v>2020539</v>
      </c>
      <c r="B892">
        <v>2020</v>
      </c>
      <c r="C892">
        <v>539</v>
      </c>
      <c r="D892" t="s">
        <v>127</v>
      </c>
      <c r="E892">
        <v>1</v>
      </c>
      <c r="F892" t="s">
        <v>5</v>
      </c>
      <c r="G892">
        <v>23.62</v>
      </c>
      <c r="H892">
        <v>23.37</v>
      </c>
      <c r="I892">
        <v>1</v>
      </c>
    </row>
    <row r="893" spans="1:9" x14ac:dyDescent="0.2">
      <c r="A893" t="str">
        <f t="shared" si="13"/>
        <v>2020540</v>
      </c>
      <c r="B893">
        <v>2020</v>
      </c>
      <c r="C893">
        <v>540</v>
      </c>
      <c r="D893" t="s">
        <v>128</v>
      </c>
      <c r="E893">
        <v>1</v>
      </c>
      <c r="F893" t="s">
        <v>5</v>
      </c>
      <c r="G893">
        <v>29.66</v>
      </c>
      <c r="H893">
        <v>28.3</v>
      </c>
      <c r="I893">
        <v>1</v>
      </c>
    </row>
    <row r="894" spans="1:9" x14ac:dyDescent="0.2">
      <c r="A894" t="str">
        <f t="shared" si="13"/>
        <v>2020542</v>
      </c>
      <c r="B894">
        <v>2020</v>
      </c>
      <c r="C894">
        <v>542</v>
      </c>
      <c r="D894" t="s">
        <v>129</v>
      </c>
      <c r="E894">
        <v>1</v>
      </c>
      <c r="F894" t="s">
        <v>5</v>
      </c>
      <c r="G894">
        <v>10.199999999999999</v>
      </c>
      <c r="H894">
        <v>9.19</v>
      </c>
      <c r="I894">
        <v>1</v>
      </c>
    </row>
    <row r="895" spans="1:9" x14ac:dyDescent="0.2">
      <c r="A895" t="str">
        <f t="shared" si="13"/>
        <v>2020543</v>
      </c>
      <c r="B895">
        <v>2020</v>
      </c>
      <c r="C895">
        <v>543</v>
      </c>
      <c r="D895" t="s">
        <v>130</v>
      </c>
      <c r="E895">
        <v>1</v>
      </c>
      <c r="F895" t="s">
        <v>5</v>
      </c>
      <c r="G895">
        <v>35.94</v>
      </c>
      <c r="H895">
        <v>35.15</v>
      </c>
      <c r="I895">
        <v>1</v>
      </c>
    </row>
    <row r="896" spans="1:9" x14ac:dyDescent="0.2">
      <c r="A896" t="str">
        <f t="shared" si="13"/>
        <v>2020544</v>
      </c>
      <c r="B896">
        <v>2020</v>
      </c>
      <c r="C896">
        <v>544</v>
      </c>
      <c r="D896" t="s">
        <v>131</v>
      </c>
      <c r="E896">
        <v>1</v>
      </c>
      <c r="F896" t="s">
        <v>5</v>
      </c>
      <c r="G896">
        <v>24.76</v>
      </c>
      <c r="H896">
        <v>16.46</v>
      </c>
      <c r="I896">
        <v>1</v>
      </c>
    </row>
    <row r="897" spans="1:9" x14ac:dyDescent="0.2">
      <c r="A897" t="str">
        <f t="shared" si="13"/>
        <v>2020545</v>
      </c>
      <c r="B897">
        <v>2020</v>
      </c>
      <c r="C897">
        <v>545</v>
      </c>
      <c r="D897" t="s">
        <v>132</v>
      </c>
      <c r="E897">
        <v>1</v>
      </c>
      <c r="F897" t="s">
        <v>5</v>
      </c>
      <c r="G897">
        <v>28.04</v>
      </c>
      <c r="H897">
        <v>26.44</v>
      </c>
      <c r="I897">
        <v>1</v>
      </c>
    </row>
    <row r="898" spans="1:9" x14ac:dyDescent="0.2">
      <c r="A898" t="str">
        <f t="shared" si="13"/>
        <v>2020546</v>
      </c>
      <c r="B898">
        <v>2020</v>
      </c>
      <c r="C898">
        <v>546</v>
      </c>
      <c r="D898" t="s">
        <v>133</v>
      </c>
      <c r="E898">
        <v>1</v>
      </c>
      <c r="F898" t="s">
        <v>5</v>
      </c>
      <c r="G898">
        <v>2</v>
      </c>
      <c r="H898">
        <v>2</v>
      </c>
      <c r="I898">
        <v>1</v>
      </c>
    </row>
    <row r="899" spans="1:9" x14ac:dyDescent="0.2">
      <c r="A899" t="str">
        <f t="shared" ref="A899:A962" si="14">B899&amp;C899</f>
        <v>2020547</v>
      </c>
      <c r="B899">
        <v>2020</v>
      </c>
      <c r="C899">
        <v>547</v>
      </c>
      <c r="D899" t="s">
        <v>134</v>
      </c>
      <c r="E899">
        <v>1</v>
      </c>
      <c r="F899" t="s">
        <v>5</v>
      </c>
      <c r="G899">
        <v>7.3</v>
      </c>
      <c r="H899">
        <v>6.75</v>
      </c>
      <c r="I899">
        <v>1</v>
      </c>
    </row>
    <row r="900" spans="1:9" x14ac:dyDescent="0.2">
      <c r="A900" t="str">
        <f t="shared" si="14"/>
        <v>2020548</v>
      </c>
      <c r="B900">
        <v>2020</v>
      </c>
      <c r="C900">
        <v>548</v>
      </c>
      <c r="D900" t="s">
        <v>135</v>
      </c>
      <c r="E900">
        <v>1</v>
      </c>
      <c r="F900" t="s">
        <v>5</v>
      </c>
      <c r="G900">
        <v>3.06</v>
      </c>
      <c r="H900">
        <v>1.8</v>
      </c>
      <c r="I900">
        <v>1</v>
      </c>
    </row>
    <row r="901" spans="1:9" x14ac:dyDescent="0.2">
      <c r="A901" t="str">
        <f t="shared" si="14"/>
        <v>2020549</v>
      </c>
      <c r="B901">
        <v>2020</v>
      </c>
      <c r="C901">
        <v>549</v>
      </c>
      <c r="D901" t="s">
        <v>136</v>
      </c>
      <c r="E901">
        <v>1</v>
      </c>
      <c r="F901" t="s">
        <v>5</v>
      </c>
      <c r="G901">
        <v>7.74</v>
      </c>
      <c r="H901">
        <v>6.99</v>
      </c>
      <c r="I901">
        <v>1</v>
      </c>
    </row>
    <row r="902" spans="1:9" x14ac:dyDescent="0.2">
      <c r="A902" t="str">
        <f t="shared" si="14"/>
        <v>2020550</v>
      </c>
      <c r="B902">
        <v>2020</v>
      </c>
      <c r="C902">
        <v>550</v>
      </c>
      <c r="D902" t="s">
        <v>137</v>
      </c>
      <c r="E902">
        <v>1</v>
      </c>
      <c r="F902" t="s">
        <v>5</v>
      </c>
      <c r="G902">
        <v>21.77</v>
      </c>
      <c r="H902">
        <v>18.27</v>
      </c>
      <c r="I902">
        <v>1</v>
      </c>
    </row>
    <row r="903" spans="1:9" x14ac:dyDescent="0.2">
      <c r="A903" t="str">
        <f t="shared" si="14"/>
        <v>2020551</v>
      </c>
      <c r="B903">
        <v>2020</v>
      </c>
      <c r="C903">
        <v>551</v>
      </c>
      <c r="D903" t="s">
        <v>138</v>
      </c>
      <c r="E903">
        <v>1</v>
      </c>
      <c r="F903" t="s">
        <v>5</v>
      </c>
      <c r="G903">
        <v>2</v>
      </c>
      <c r="H903">
        <v>1.25</v>
      </c>
      <c r="I903">
        <v>1</v>
      </c>
    </row>
    <row r="904" spans="1:9" x14ac:dyDescent="0.2">
      <c r="A904" t="str">
        <f t="shared" si="14"/>
        <v>2020552</v>
      </c>
      <c r="B904">
        <v>2020</v>
      </c>
      <c r="C904">
        <v>552</v>
      </c>
      <c r="D904" t="s">
        <v>139</v>
      </c>
      <c r="E904">
        <v>1</v>
      </c>
      <c r="F904" t="s">
        <v>5</v>
      </c>
      <c r="G904">
        <v>38.08</v>
      </c>
      <c r="H904">
        <v>33.22</v>
      </c>
      <c r="I904">
        <v>1</v>
      </c>
    </row>
    <row r="905" spans="1:9" x14ac:dyDescent="0.2">
      <c r="A905" t="str">
        <f t="shared" si="14"/>
        <v>2020553</v>
      </c>
      <c r="B905">
        <v>2020</v>
      </c>
      <c r="C905">
        <v>553</v>
      </c>
      <c r="D905" t="s">
        <v>140</v>
      </c>
      <c r="E905">
        <v>1</v>
      </c>
      <c r="F905" t="s">
        <v>5</v>
      </c>
      <c r="G905">
        <v>7.51</v>
      </c>
      <c r="H905">
        <v>7.26</v>
      </c>
      <c r="I905">
        <v>1</v>
      </c>
    </row>
    <row r="906" spans="1:9" x14ac:dyDescent="0.2">
      <c r="A906" t="str">
        <f t="shared" si="14"/>
        <v>2020555</v>
      </c>
      <c r="B906">
        <v>2020</v>
      </c>
      <c r="C906">
        <v>555</v>
      </c>
      <c r="D906" t="s">
        <v>141</v>
      </c>
      <c r="E906">
        <v>1</v>
      </c>
      <c r="F906" t="s">
        <v>5</v>
      </c>
      <c r="G906">
        <v>11.83</v>
      </c>
      <c r="H906">
        <v>11.08</v>
      </c>
      <c r="I906">
        <v>1</v>
      </c>
    </row>
    <row r="907" spans="1:9" x14ac:dyDescent="0.2">
      <c r="A907" t="str">
        <f t="shared" si="14"/>
        <v>2020556</v>
      </c>
      <c r="B907">
        <v>2020</v>
      </c>
      <c r="C907">
        <v>556</v>
      </c>
      <c r="D907" t="s">
        <v>142</v>
      </c>
      <c r="E907">
        <v>1</v>
      </c>
      <c r="F907" t="s">
        <v>5</v>
      </c>
      <c r="G907">
        <v>2.89</v>
      </c>
      <c r="H907">
        <v>2.89</v>
      </c>
      <c r="I907">
        <v>1</v>
      </c>
    </row>
    <row r="908" spans="1:9" x14ac:dyDescent="0.2">
      <c r="A908" t="str">
        <f t="shared" si="14"/>
        <v>2020557</v>
      </c>
      <c r="B908">
        <v>2020</v>
      </c>
      <c r="C908">
        <v>557</v>
      </c>
      <c r="D908" t="s">
        <v>260</v>
      </c>
      <c r="E908">
        <v>1</v>
      </c>
      <c r="F908" t="s">
        <v>5</v>
      </c>
      <c r="G908">
        <v>2</v>
      </c>
      <c r="H908">
        <v>1.75</v>
      </c>
      <c r="I908">
        <v>1</v>
      </c>
    </row>
    <row r="909" spans="1:9" x14ac:dyDescent="0.2">
      <c r="A909" t="str">
        <f t="shared" si="14"/>
        <v>2020560</v>
      </c>
      <c r="B909">
        <v>2020</v>
      </c>
      <c r="C909">
        <v>560</v>
      </c>
      <c r="D909" t="s">
        <v>143</v>
      </c>
      <c r="E909">
        <v>1</v>
      </c>
      <c r="F909" t="s">
        <v>5</v>
      </c>
      <c r="G909">
        <v>1.3</v>
      </c>
      <c r="H909">
        <v>1.3</v>
      </c>
      <c r="I909">
        <v>1</v>
      </c>
    </row>
    <row r="910" spans="1:9" x14ac:dyDescent="0.2">
      <c r="A910" t="str">
        <f t="shared" si="14"/>
        <v>2020561</v>
      </c>
      <c r="B910">
        <v>2020</v>
      </c>
      <c r="C910">
        <v>561</v>
      </c>
      <c r="D910" t="s">
        <v>144</v>
      </c>
      <c r="E910">
        <v>1</v>
      </c>
      <c r="F910" t="s">
        <v>5</v>
      </c>
      <c r="G910">
        <v>9.7200000000000006</v>
      </c>
      <c r="H910">
        <v>9.64</v>
      </c>
      <c r="I910">
        <v>1</v>
      </c>
    </row>
    <row r="911" spans="1:9" x14ac:dyDescent="0.2">
      <c r="A911" t="str">
        <f t="shared" si="14"/>
        <v>2020562</v>
      </c>
      <c r="B911">
        <v>2020</v>
      </c>
      <c r="C911">
        <v>562</v>
      </c>
      <c r="D911" t="s">
        <v>145</v>
      </c>
      <c r="E911">
        <v>1</v>
      </c>
      <c r="F911" t="s">
        <v>5</v>
      </c>
      <c r="G911">
        <v>17.34</v>
      </c>
      <c r="H911">
        <v>17.309999999999999</v>
      </c>
      <c r="I911">
        <v>1</v>
      </c>
    </row>
    <row r="912" spans="1:9" x14ac:dyDescent="0.2">
      <c r="A912" t="str">
        <f t="shared" si="14"/>
        <v>2020563</v>
      </c>
      <c r="B912">
        <v>2020</v>
      </c>
      <c r="C912">
        <v>563</v>
      </c>
      <c r="D912" t="s">
        <v>146</v>
      </c>
      <c r="E912">
        <v>1</v>
      </c>
      <c r="F912" t="s">
        <v>5</v>
      </c>
      <c r="G912">
        <v>16.43</v>
      </c>
      <c r="H912">
        <v>15.43</v>
      </c>
      <c r="I912">
        <v>1</v>
      </c>
    </row>
    <row r="913" spans="1:9" x14ac:dyDescent="0.2">
      <c r="A913" t="str">
        <f t="shared" si="14"/>
        <v>2020564</v>
      </c>
      <c r="B913">
        <v>2020</v>
      </c>
      <c r="C913">
        <v>564</v>
      </c>
      <c r="D913" t="s">
        <v>147</v>
      </c>
      <c r="E913">
        <v>1</v>
      </c>
      <c r="F913" t="s">
        <v>5</v>
      </c>
      <c r="G913">
        <v>11.26</v>
      </c>
      <c r="H913">
        <v>11.25</v>
      </c>
      <c r="I913">
        <v>1</v>
      </c>
    </row>
    <row r="914" spans="1:9" x14ac:dyDescent="0.2">
      <c r="A914" t="str">
        <f t="shared" si="14"/>
        <v>2020565</v>
      </c>
      <c r="B914">
        <v>2020</v>
      </c>
      <c r="C914">
        <v>565</v>
      </c>
      <c r="D914" t="s">
        <v>148</v>
      </c>
      <c r="E914">
        <v>1</v>
      </c>
      <c r="F914" t="s">
        <v>5</v>
      </c>
      <c r="G914">
        <v>6.37</v>
      </c>
      <c r="H914">
        <v>6.34</v>
      </c>
      <c r="I914">
        <v>1</v>
      </c>
    </row>
    <row r="915" spans="1:9" x14ac:dyDescent="0.2">
      <c r="A915" t="str">
        <f t="shared" si="14"/>
        <v>2020566</v>
      </c>
      <c r="B915">
        <v>2020</v>
      </c>
      <c r="C915">
        <v>566</v>
      </c>
      <c r="D915" t="s">
        <v>149</v>
      </c>
      <c r="E915">
        <v>1</v>
      </c>
      <c r="F915" t="s">
        <v>5</v>
      </c>
      <c r="G915">
        <v>8.2799999999999994</v>
      </c>
      <c r="H915">
        <v>8.2799999999999994</v>
      </c>
      <c r="I915">
        <v>1</v>
      </c>
    </row>
    <row r="916" spans="1:9" x14ac:dyDescent="0.2">
      <c r="A916" t="str">
        <f t="shared" si="14"/>
        <v>2020567</v>
      </c>
      <c r="B916">
        <v>2020</v>
      </c>
      <c r="C916">
        <v>567</v>
      </c>
      <c r="D916" t="s">
        <v>150</v>
      </c>
      <c r="E916">
        <v>1</v>
      </c>
      <c r="F916" t="s">
        <v>5</v>
      </c>
      <c r="G916">
        <v>17.21</v>
      </c>
      <c r="H916">
        <v>15.46</v>
      </c>
      <c r="I916">
        <v>1</v>
      </c>
    </row>
    <row r="917" spans="1:9" x14ac:dyDescent="0.2">
      <c r="A917" t="str">
        <f t="shared" si="14"/>
        <v>2020568</v>
      </c>
      <c r="B917">
        <v>2020</v>
      </c>
      <c r="C917">
        <v>568</v>
      </c>
      <c r="D917" t="s">
        <v>151</v>
      </c>
      <c r="E917">
        <v>1</v>
      </c>
      <c r="F917" t="s">
        <v>5</v>
      </c>
      <c r="G917">
        <v>17.73</v>
      </c>
      <c r="H917">
        <v>17.329999999999998</v>
      </c>
      <c r="I917">
        <v>1</v>
      </c>
    </row>
    <row r="918" spans="1:9" x14ac:dyDescent="0.2">
      <c r="A918" t="str">
        <f t="shared" si="14"/>
        <v>2020569</v>
      </c>
      <c r="B918">
        <v>2020</v>
      </c>
      <c r="C918">
        <v>569</v>
      </c>
      <c r="D918" t="s">
        <v>152</v>
      </c>
      <c r="E918">
        <v>1</v>
      </c>
      <c r="F918" t="s">
        <v>5</v>
      </c>
      <c r="G918">
        <v>6.06</v>
      </c>
      <c r="H918">
        <v>5.97</v>
      </c>
      <c r="I918">
        <v>1</v>
      </c>
    </row>
    <row r="919" spans="1:9" x14ac:dyDescent="0.2">
      <c r="A919" t="str">
        <f t="shared" si="14"/>
        <v>2020570</v>
      </c>
      <c r="B919">
        <v>2020</v>
      </c>
      <c r="C919">
        <v>570</v>
      </c>
      <c r="D919" t="s">
        <v>153</v>
      </c>
      <c r="E919">
        <v>1</v>
      </c>
      <c r="F919" t="s">
        <v>5</v>
      </c>
      <c r="G919">
        <v>11.95</v>
      </c>
      <c r="H919">
        <v>11.15</v>
      </c>
      <c r="I919">
        <v>1</v>
      </c>
    </row>
    <row r="920" spans="1:9" x14ac:dyDescent="0.2">
      <c r="A920" t="str">
        <f t="shared" si="14"/>
        <v>2020571</v>
      </c>
      <c r="B920">
        <v>2020</v>
      </c>
      <c r="C920">
        <v>571</v>
      </c>
      <c r="D920" t="s">
        <v>154</v>
      </c>
      <c r="E920">
        <v>1</v>
      </c>
      <c r="F920" t="s">
        <v>5</v>
      </c>
      <c r="G920">
        <v>9.94</v>
      </c>
      <c r="H920">
        <v>9.94</v>
      </c>
      <c r="I920">
        <v>1</v>
      </c>
    </row>
    <row r="921" spans="1:9" x14ac:dyDescent="0.2">
      <c r="A921" t="str">
        <f t="shared" si="14"/>
        <v>2020572</v>
      </c>
      <c r="B921">
        <v>2020</v>
      </c>
      <c r="C921">
        <v>572</v>
      </c>
      <c r="D921" t="s">
        <v>155</v>
      </c>
      <c r="E921">
        <v>1</v>
      </c>
      <c r="F921" t="s">
        <v>5</v>
      </c>
      <c r="G921">
        <v>16.850000000000001</v>
      </c>
      <c r="H921">
        <v>15.1</v>
      </c>
      <c r="I921">
        <v>1</v>
      </c>
    </row>
    <row r="922" spans="1:9" x14ac:dyDescent="0.2">
      <c r="A922" t="str">
        <f t="shared" si="14"/>
        <v>2020575</v>
      </c>
      <c r="B922">
        <v>2020</v>
      </c>
      <c r="C922">
        <v>575</v>
      </c>
      <c r="D922" t="s">
        <v>156</v>
      </c>
      <c r="E922">
        <v>1</v>
      </c>
      <c r="F922" t="s">
        <v>5</v>
      </c>
      <c r="G922">
        <v>10.86</v>
      </c>
      <c r="H922">
        <v>10.81</v>
      </c>
      <c r="I922">
        <v>1</v>
      </c>
    </row>
    <row r="923" spans="1:9" x14ac:dyDescent="0.2">
      <c r="A923" t="str">
        <f t="shared" si="14"/>
        <v>2020577</v>
      </c>
      <c r="B923">
        <v>2020</v>
      </c>
      <c r="C923">
        <v>577</v>
      </c>
      <c r="D923" t="s">
        <v>157</v>
      </c>
      <c r="E923">
        <v>1</v>
      </c>
      <c r="F923" t="s">
        <v>5</v>
      </c>
      <c r="G923">
        <v>8.33</v>
      </c>
      <c r="H923">
        <v>6.98</v>
      </c>
      <c r="I923">
        <v>1</v>
      </c>
    </row>
    <row r="924" spans="1:9" x14ac:dyDescent="0.2">
      <c r="A924" t="str">
        <f t="shared" si="14"/>
        <v>2020578</v>
      </c>
      <c r="B924">
        <v>2020</v>
      </c>
      <c r="C924">
        <v>578</v>
      </c>
      <c r="D924" t="s">
        <v>158</v>
      </c>
      <c r="E924">
        <v>1</v>
      </c>
      <c r="F924" t="s">
        <v>5</v>
      </c>
      <c r="G924">
        <v>7.43</v>
      </c>
      <c r="H924">
        <v>7.23</v>
      </c>
      <c r="I924">
        <v>1</v>
      </c>
    </row>
    <row r="925" spans="1:9" x14ac:dyDescent="0.2">
      <c r="A925" t="str">
        <f t="shared" si="14"/>
        <v>2020579</v>
      </c>
      <c r="B925">
        <v>2020</v>
      </c>
      <c r="C925">
        <v>579</v>
      </c>
      <c r="D925" t="s">
        <v>159</v>
      </c>
      <c r="E925">
        <v>1</v>
      </c>
      <c r="F925" t="s">
        <v>5</v>
      </c>
      <c r="G925">
        <v>13.81</v>
      </c>
      <c r="H925">
        <v>11.41</v>
      </c>
      <c r="I925">
        <v>1</v>
      </c>
    </row>
    <row r="926" spans="1:9" x14ac:dyDescent="0.2">
      <c r="A926" t="str">
        <f t="shared" si="14"/>
        <v>2020600</v>
      </c>
      <c r="B926">
        <v>2020</v>
      </c>
      <c r="C926">
        <v>600</v>
      </c>
      <c r="D926" t="s">
        <v>160</v>
      </c>
      <c r="E926">
        <v>1</v>
      </c>
      <c r="F926" t="s">
        <v>5</v>
      </c>
      <c r="G926">
        <v>53.79</v>
      </c>
      <c r="H926">
        <v>46.92</v>
      </c>
      <c r="I926">
        <v>1</v>
      </c>
    </row>
    <row r="927" spans="1:9" x14ac:dyDescent="0.2">
      <c r="A927" t="str">
        <f t="shared" si="14"/>
        <v>2020601</v>
      </c>
      <c r="B927">
        <v>2020</v>
      </c>
      <c r="C927">
        <v>601</v>
      </c>
      <c r="D927" t="s">
        <v>161</v>
      </c>
      <c r="E927">
        <v>1</v>
      </c>
      <c r="F927" t="s">
        <v>5</v>
      </c>
      <c r="G927">
        <v>26.15</v>
      </c>
      <c r="H927">
        <v>20.75</v>
      </c>
      <c r="I927">
        <v>1</v>
      </c>
    </row>
    <row r="928" spans="1:9" x14ac:dyDescent="0.2">
      <c r="A928" t="str">
        <f t="shared" si="14"/>
        <v>2020620</v>
      </c>
      <c r="B928">
        <v>2020</v>
      </c>
      <c r="C928">
        <v>620</v>
      </c>
      <c r="D928" t="s">
        <v>162</v>
      </c>
      <c r="E928">
        <v>1</v>
      </c>
      <c r="F928" t="s">
        <v>5</v>
      </c>
      <c r="G928">
        <v>44.61</v>
      </c>
      <c r="H928">
        <v>42.73</v>
      </c>
      <c r="I928">
        <v>1</v>
      </c>
    </row>
    <row r="929" spans="1:9" x14ac:dyDescent="0.2">
      <c r="A929" t="str">
        <f t="shared" si="14"/>
        <v>2020621</v>
      </c>
      <c r="B929">
        <v>2020</v>
      </c>
      <c r="C929">
        <v>621</v>
      </c>
      <c r="D929" t="s">
        <v>163</v>
      </c>
      <c r="E929">
        <v>1</v>
      </c>
      <c r="F929" t="s">
        <v>5</v>
      </c>
      <c r="G929">
        <v>13.6</v>
      </c>
      <c r="H929">
        <v>9.74</v>
      </c>
      <c r="I929">
        <v>1</v>
      </c>
    </row>
    <row r="930" spans="1:9" x14ac:dyDescent="0.2">
      <c r="A930" t="str">
        <f t="shared" si="14"/>
        <v>2020622</v>
      </c>
      <c r="B930">
        <v>2020</v>
      </c>
      <c r="C930">
        <v>622</v>
      </c>
      <c r="D930" t="s">
        <v>164</v>
      </c>
      <c r="E930">
        <v>1</v>
      </c>
      <c r="F930" t="s">
        <v>5</v>
      </c>
      <c r="G930">
        <v>15.27</v>
      </c>
      <c r="H930">
        <v>13.49</v>
      </c>
      <c r="I930">
        <v>1</v>
      </c>
    </row>
    <row r="931" spans="1:9" x14ac:dyDescent="0.2">
      <c r="A931" t="str">
        <f t="shared" si="14"/>
        <v>2020623</v>
      </c>
      <c r="B931">
        <v>2020</v>
      </c>
      <c r="C931">
        <v>623</v>
      </c>
      <c r="D931" t="s">
        <v>165</v>
      </c>
      <c r="E931">
        <v>1</v>
      </c>
      <c r="F931" t="s">
        <v>5</v>
      </c>
      <c r="G931">
        <v>6.54</v>
      </c>
      <c r="H931">
        <v>6.54</v>
      </c>
      <c r="I931">
        <v>1</v>
      </c>
    </row>
    <row r="932" spans="1:9" x14ac:dyDescent="0.2">
      <c r="A932" t="str">
        <f t="shared" si="14"/>
        <v>2020624</v>
      </c>
      <c r="B932">
        <v>2020</v>
      </c>
      <c r="C932">
        <v>624</v>
      </c>
      <c r="D932" t="s">
        <v>166</v>
      </c>
      <c r="E932">
        <v>1</v>
      </c>
      <c r="F932" t="s">
        <v>5</v>
      </c>
      <c r="G932">
        <v>2.83</v>
      </c>
      <c r="H932">
        <v>2.83</v>
      </c>
      <c r="I932">
        <v>1</v>
      </c>
    </row>
    <row r="933" spans="1:9" x14ac:dyDescent="0.2">
      <c r="A933" t="str">
        <f t="shared" si="14"/>
        <v>2020625</v>
      </c>
      <c r="B933">
        <v>2020</v>
      </c>
      <c r="C933">
        <v>625</v>
      </c>
      <c r="D933" t="s">
        <v>167</v>
      </c>
      <c r="E933">
        <v>1</v>
      </c>
      <c r="F933" t="s">
        <v>5</v>
      </c>
      <c r="G933">
        <v>7.18</v>
      </c>
      <c r="H933">
        <v>6.3</v>
      </c>
      <c r="I933">
        <v>1</v>
      </c>
    </row>
    <row r="934" spans="1:9" x14ac:dyDescent="0.2">
      <c r="A934" t="str">
        <f t="shared" si="14"/>
        <v>2020626</v>
      </c>
      <c r="B934">
        <v>2020</v>
      </c>
      <c r="C934">
        <v>626</v>
      </c>
      <c r="D934" t="s">
        <v>168</v>
      </c>
      <c r="E934">
        <v>1</v>
      </c>
      <c r="F934" t="s">
        <v>5</v>
      </c>
      <c r="G934">
        <v>1.5</v>
      </c>
      <c r="H934">
        <v>1</v>
      </c>
      <c r="I934">
        <v>1</v>
      </c>
    </row>
    <row r="935" spans="1:9" x14ac:dyDescent="0.2">
      <c r="A935" t="str">
        <f t="shared" si="14"/>
        <v>2020627</v>
      </c>
      <c r="B935">
        <v>2020</v>
      </c>
      <c r="C935">
        <v>627</v>
      </c>
      <c r="D935" t="s">
        <v>169</v>
      </c>
      <c r="E935">
        <v>1</v>
      </c>
      <c r="F935" t="s">
        <v>5</v>
      </c>
      <c r="G935">
        <v>7.16</v>
      </c>
      <c r="H935">
        <v>7.11</v>
      </c>
      <c r="I935">
        <v>1</v>
      </c>
    </row>
    <row r="936" spans="1:9" x14ac:dyDescent="0.2">
      <c r="A936" t="str">
        <f t="shared" si="14"/>
        <v>2020628</v>
      </c>
      <c r="B936">
        <v>2020</v>
      </c>
      <c r="C936">
        <v>628</v>
      </c>
      <c r="D936" t="s">
        <v>170</v>
      </c>
      <c r="E936">
        <v>1</v>
      </c>
      <c r="F936" t="s">
        <v>5</v>
      </c>
      <c r="G936">
        <v>5</v>
      </c>
      <c r="H936">
        <v>5</v>
      </c>
      <c r="I936">
        <v>1</v>
      </c>
    </row>
    <row r="937" spans="1:9" x14ac:dyDescent="0.2">
      <c r="A937" t="str">
        <f t="shared" si="14"/>
        <v>2020629</v>
      </c>
      <c r="B937">
        <v>2020</v>
      </c>
      <c r="C937">
        <v>629</v>
      </c>
      <c r="D937" t="s">
        <v>171</v>
      </c>
      <c r="E937">
        <v>1</v>
      </c>
      <c r="F937" t="s">
        <v>5</v>
      </c>
      <c r="G937">
        <v>15.57</v>
      </c>
      <c r="H937">
        <v>13.92</v>
      </c>
      <c r="I937">
        <v>1</v>
      </c>
    </row>
    <row r="938" spans="1:9" x14ac:dyDescent="0.2">
      <c r="A938" t="str">
        <f t="shared" si="14"/>
        <v>2020630</v>
      </c>
      <c r="B938">
        <v>2020</v>
      </c>
      <c r="C938">
        <v>630</v>
      </c>
      <c r="D938" t="s">
        <v>172</v>
      </c>
      <c r="E938">
        <v>1</v>
      </c>
      <c r="F938" t="s">
        <v>5</v>
      </c>
      <c r="G938">
        <v>2.7</v>
      </c>
      <c r="H938">
        <v>2.7</v>
      </c>
      <c r="I938">
        <v>1</v>
      </c>
    </row>
    <row r="939" spans="1:9" x14ac:dyDescent="0.2">
      <c r="A939" t="str">
        <f t="shared" si="14"/>
        <v>2020631</v>
      </c>
      <c r="B939">
        <v>2020</v>
      </c>
      <c r="C939">
        <v>631</v>
      </c>
      <c r="D939" t="s">
        <v>173</v>
      </c>
      <c r="E939">
        <v>1</v>
      </c>
      <c r="F939" t="s">
        <v>5</v>
      </c>
      <c r="G939">
        <v>9.9499999999999993</v>
      </c>
      <c r="H939">
        <v>8.86</v>
      </c>
      <c r="I939">
        <v>1</v>
      </c>
    </row>
    <row r="940" spans="1:9" x14ac:dyDescent="0.2">
      <c r="A940" t="str">
        <f t="shared" si="14"/>
        <v>2020632</v>
      </c>
      <c r="B940">
        <v>2020</v>
      </c>
      <c r="C940">
        <v>632</v>
      </c>
      <c r="D940" t="s">
        <v>174</v>
      </c>
      <c r="E940">
        <v>1</v>
      </c>
      <c r="F940" t="s">
        <v>5</v>
      </c>
      <c r="G940">
        <v>10.49</v>
      </c>
      <c r="H940">
        <v>7.75</v>
      </c>
      <c r="I940">
        <v>1</v>
      </c>
    </row>
    <row r="941" spans="1:9" x14ac:dyDescent="0.2">
      <c r="A941" t="str">
        <f t="shared" si="14"/>
        <v>2020633</v>
      </c>
      <c r="B941">
        <v>2020</v>
      </c>
      <c r="C941">
        <v>633</v>
      </c>
      <c r="D941" t="s">
        <v>175</v>
      </c>
      <c r="E941">
        <v>1</v>
      </c>
      <c r="F941" t="s">
        <v>5</v>
      </c>
      <c r="G941">
        <v>6.28</v>
      </c>
      <c r="H941">
        <v>4.95</v>
      </c>
      <c r="I941">
        <v>1</v>
      </c>
    </row>
    <row r="942" spans="1:9" x14ac:dyDescent="0.2">
      <c r="A942" t="str">
        <f t="shared" si="14"/>
        <v>2020634</v>
      </c>
      <c r="B942">
        <v>2020</v>
      </c>
      <c r="C942">
        <v>634</v>
      </c>
      <c r="D942" t="s">
        <v>176</v>
      </c>
      <c r="E942">
        <v>1</v>
      </c>
      <c r="F942" t="s">
        <v>5</v>
      </c>
      <c r="G942">
        <v>7.58</v>
      </c>
      <c r="H942">
        <v>7.58</v>
      </c>
      <c r="I942">
        <v>1</v>
      </c>
    </row>
    <row r="943" spans="1:9" x14ac:dyDescent="0.2">
      <c r="A943" t="str">
        <f t="shared" si="14"/>
        <v>2020635</v>
      </c>
      <c r="B943">
        <v>2020</v>
      </c>
      <c r="C943">
        <v>635</v>
      </c>
      <c r="D943" t="s">
        <v>177</v>
      </c>
      <c r="E943">
        <v>1</v>
      </c>
      <c r="F943" t="s">
        <v>5</v>
      </c>
      <c r="G943">
        <v>21.04</v>
      </c>
      <c r="H943">
        <v>19.54</v>
      </c>
      <c r="I943">
        <v>1</v>
      </c>
    </row>
    <row r="944" spans="1:9" x14ac:dyDescent="0.2">
      <c r="A944" t="str">
        <f t="shared" si="14"/>
        <v>2020636</v>
      </c>
      <c r="B944">
        <v>2020</v>
      </c>
      <c r="C944">
        <v>636</v>
      </c>
      <c r="D944" t="s">
        <v>178</v>
      </c>
      <c r="E944">
        <v>1</v>
      </c>
      <c r="F944" t="s">
        <v>5</v>
      </c>
      <c r="G944">
        <v>13.13</v>
      </c>
      <c r="H944">
        <v>11.98</v>
      </c>
      <c r="I944">
        <v>1</v>
      </c>
    </row>
    <row r="945" spans="1:9" x14ac:dyDescent="0.2">
      <c r="A945" t="str">
        <f t="shared" si="14"/>
        <v>2020637</v>
      </c>
      <c r="B945">
        <v>2020</v>
      </c>
      <c r="C945">
        <v>637</v>
      </c>
      <c r="D945" t="s">
        <v>179</v>
      </c>
      <c r="E945">
        <v>1</v>
      </c>
      <c r="F945" t="s">
        <v>5</v>
      </c>
      <c r="G945">
        <v>9.25</v>
      </c>
      <c r="H945">
        <v>8.75</v>
      </c>
      <c r="I945">
        <v>1</v>
      </c>
    </row>
    <row r="946" spans="1:9" x14ac:dyDescent="0.2">
      <c r="A946" t="str">
        <f t="shared" si="14"/>
        <v>2020638</v>
      </c>
      <c r="B946">
        <v>2020</v>
      </c>
      <c r="C946">
        <v>638</v>
      </c>
      <c r="D946" t="s">
        <v>180</v>
      </c>
      <c r="E946">
        <v>1</v>
      </c>
      <c r="F946" t="s">
        <v>5</v>
      </c>
      <c r="G946">
        <v>11.02</v>
      </c>
      <c r="H946">
        <v>8.58</v>
      </c>
      <c r="I946">
        <v>1</v>
      </c>
    </row>
    <row r="947" spans="1:9" x14ac:dyDescent="0.2">
      <c r="A947" t="str">
        <f t="shared" si="14"/>
        <v>2020639</v>
      </c>
      <c r="B947">
        <v>2020</v>
      </c>
      <c r="C947">
        <v>639</v>
      </c>
      <c r="D947" t="s">
        <v>181</v>
      </c>
      <c r="E947">
        <v>1</v>
      </c>
      <c r="F947" t="s">
        <v>5</v>
      </c>
      <c r="G947">
        <v>13.58</v>
      </c>
      <c r="H947">
        <v>11.93</v>
      </c>
      <c r="I947">
        <v>1</v>
      </c>
    </row>
    <row r="948" spans="1:9" x14ac:dyDescent="0.2">
      <c r="A948" t="str">
        <f t="shared" si="14"/>
        <v>2020640</v>
      </c>
      <c r="B948">
        <v>2020</v>
      </c>
      <c r="C948">
        <v>640</v>
      </c>
      <c r="D948" t="s">
        <v>182</v>
      </c>
      <c r="E948">
        <v>1</v>
      </c>
      <c r="F948" t="s">
        <v>5</v>
      </c>
      <c r="G948">
        <v>10.88</v>
      </c>
      <c r="H948">
        <v>9.98</v>
      </c>
      <c r="I948">
        <v>1</v>
      </c>
    </row>
    <row r="949" spans="1:9" x14ac:dyDescent="0.2">
      <c r="A949" t="str">
        <f t="shared" si="14"/>
        <v>2020641</v>
      </c>
      <c r="B949">
        <v>2020</v>
      </c>
      <c r="C949">
        <v>641</v>
      </c>
      <c r="D949" t="s">
        <v>183</v>
      </c>
      <c r="E949">
        <v>1</v>
      </c>
      <c r="F949" t="s">
        <v>5</v>
      </c>
      <c r="G949">
        <v>10.57</v>
      </c>
      <c r="H949">
        <v>10.24</v>
      </c>
      <c r="I949">
        <v>1</v>
      </c>
    </row>
    <row r="950" spans="1:9" x14ac:dyDescent="0.2">
      <c r="A950" t="str">
        <f t="shared" si="14"/>
        <v>2020642</v>
      </c>
      <c r="B950">
        <v>2020</v>
      </c>
      <c r="C950">
        <v>642</v>
      </c>
      <c r="D950" t="s">
        <v>184</v>
      </c>
      <c r="E950">
        <v>1</v>
      </c>
      <c r="F950" t="s">
        <v>5</v>
      </c>
      <c r="G950">
        <v>13.08</v>
      </c>
      <c r="H950">
        <v>11.83</v>
      </c>
      <c r="I950">
        <v>1</v>
      </c>
    </row>
    <row r="951" spans="1:9" x14ac:dyDescent="0.2">
      <c r="A951" t="str">
        <f t="shared" si="14"/>
        <v>2020643</v>
      </c>
      <c r="B951">
        <v>2020</v>
      </c>
      <c r="C951">
        <v>643</v>
      </c>
      <c r="D951" t="s">
        <v>185</v>
      </c>
      <c r="E951">
        <v>1</v>
      </c>
      <c r="F951" t="s">
        <v>5</v>
      </c>
      <c r="G951">
        <v>25.03</v>
      </c>
      <c r="H951">
        <v>20.71</v>
      </c>
      <c r="I951">
        <v>1</v>
      </c>
    </row>
    <row r="952" spans="1:9" x14ac:dyDescent="0.2">
      <c r="A952" t="str">
        <f t="shared" si="14"/>
        <v>2020644</v>
      </c>
      <c r="B952">
        <v>2020</v>
      </c>
      <c r="C952">
        <v>644</v>
      </c>
      <c r="D952" t="s">
        <v>186</v>
      </c>
      <c r="E952">
        <v>1</v>
      </c>
      <c r="F952" t="s">
        <v>5</v>
      </c>
      <c r="G952">
        <v>19.04</v>
      </c>
      <c r="H952">
        <v>18.97</v>
      </c>
      <c r="I952">
        <v>1</v>
      </c>
    </row>
    <row r="953" spans="1:9" x14ac:dyDescent="0.2">
      <c r="A953" t="str">
        <f t="shared" si="14"/>
        <v>2020645</v>
      </c>
      <c r="B953">
        <v>2020</v>
      </c>
      <c r="C953">
        <v>645</v>
      </c>
      <c r="D953" t="s">
        <v>187</v>
      </c>
      <c r="E953">
        <v>1</v>
      </c>
      <c r="F953" t="s">
        <v>5</v>
      </c>
      <c r="G953">
        <v>2.57</v>
      </c>
      <c r="H953">
        <v>1.7</v>
      </c>
      <c r="I953">
        <v>1</v>
      </c>
    </row>
    <row r="954" spans="1:9" x14ac:dyDescent="0.2">
      <c r="A954" t="str">
        <f t="shared" si="14"/>
        <v>2020646</v>
      </c>
      <c r="B954">
        <v>2020</v>
      </c>
      <c r="C954">
        <v>646</v>
      </c>
      <c r="D954" t="s">
        <v>188</v>
      </c>
      <c r="E954">
        <v>1</v>
      </c>
      <c r="F954" t="s">
        <v>5</v>
      </c>
      <c r="G954">
        <v>6.58</v>
      </c>
      <c r="H954">
        <v>5.85</v>
      </c>
      <c r="I954">
        <v>1</v>
      </c>
    </row>
    <row r="955" spans="1:9" x14ac:dyDescent="0.2">
      <c r="A955" t="str">
        <f t="shared" si="14"/>
        <v>2020647</v>
      </c>
      <c r="B955">
        <v>2020</v>
      </c>
      <c r="C955">
        <v>647</v>
      </c>
      <c r="D955" t="s">
        <v>189</v>
      </c>
      <c r="E955">
        <v>1</v>
      </c>
      <c r="F955" t="s">
        <v>5</v>
      </c>
      <c r="G955">
        <v>10.47</v>
      </c>
      <c r="H955">
        <v>10.47</v>
      </c>
      <c r="I955">
        <v>1</v>
      </c>
    </row>
    <row r="956" spans="1:9" x14ac:dyDescent="0.2">
      <c r="A956" t="str">
        <f t="shared" si="14"/>
        <v>2020648</v>
      </c>
      <c r="B956">
        <v>2020</v>
      </c>
      <c r="C956">
        <v>648</v>
      </c>
      <c r="D956" t="s">
        <v>190</v>
      </c>
      <c r="E956">
        <v>1</v>
      </c>
      <c r="F956" t="s">
        <v>5</v>
      </c>
      <c r="G956">
        <v>10.11</v>
      </c>
      <c r="H956">
        <v>8.11</v>
      </c>
      <c r="I956">
        <v>1</v>
      </c>
    </row>
    <row r="957" spans="1:9" x14ac:dyDescent="0.2">
      <c r="A957" t="str">
        <f t="shared" si="14"/>
        <v>2020649</v>
      </c>
      <c r="B957">
        <v>2020</v>
      </c>
      <c r="C957">
        <v>649</v>
      </c>
      <c r="D957" t="s">
        <v>191</v>
      </c>
      <c r="E957">
        <v>1</v>
      </c>
      <c r="F957" t="s">
        <v>5</v>
      </c>
      <c r="G957">
        <v>17.63</v>
      </c>
      <c r="H957">
        <v>15.63</v>
      </c>
      <c r="I957">
        <v>1</v>
      </c>
    </row>
    <row r="958" spans="1:9" x14ac:dyDescent="0.2">
      <c r="A958" t="str">
        <f t="shared" si="14"/>
        <v>2020650</v>
      </c>
      <c r="B958">
        <v>2020</v>
      </c>
      <c r="C958">
        <v>650</v>
      </c>
      <c r="D958" t="s">
        <v>192</v>
      </c>
      <c r="E958">
        <v>1</v>
      </c>
      <c r="F958" t="s">
        <v>5</v>
      </c>
      <c r="G958">
        <v>5.68</v>
      </c>
      <c r="H958">
        <v>4.83</v>
      </c>
      <c r="I958">
        <v>1</v>
      </c>
    </row>
    <row r="959" spans="1:9" x14ac:dyDescent="0.2">
      <c r="A959" t="str">
        <f t="shared" si="14"/>
        <v>2020651</v>
      </c>
      <c r="B959">
        <v>2020</v>
      </c>
      <c r="C959">
        <v>651</v>
      </c>
      <c r="D959" t="s">
        <v>193</v>
      </c>
      <c r="E959">
        <v>1</v>
      </c>
      <c r="F959" t="s">
        <v>5</v>
      </c>
      <c r="G959">
        <v>16.649999999999999</v>
      </c>
      <c r="H959">
        <v>14</v>
      </c>
      <c r="I959">
        <v>1</v>
      </c>
    </row>
    <row r="960" spans="1:9" x14ac:dyDescent="0.2">
      <c r="A960" t="str">
        <f t="shared" si="14"/>
        <v>2020652</v>
      </c>
      <c r="B960">
        <v>2020</v>
      </c>
      <c r="C960">
        <v>652</v>
      </c>
      <c r="D960" t="s">
        <v>194</v>
      </c>
      <c r="E960">
        <v>1</v>
      </c>
      <c r="F960" t="s">
        <v>5</v>
      </c>
      <c r="G960">
        <v>15.45</v>
      </c>
      <c r="H960">
        <v>10.5</v>
      </c>
      <c r="I960">
        <v>1</v>
      </c>
    </row>
    <row r="961" spans="1:9" x14ac:dyDescent="0.2">
      <c r="A961" t="str">
        <f t="shared" si="14"/>
        <v>2020653</v>
      </c>
      <c r="B961">
        <v>2020</v>
      </c>
      <c r="C961">
        <v>653</v>
      </c>
      <c r="D961" t="s">
        <v>195</v>
      </c>
      <c r="E961">
        <v>1</v>
      </c>
      <c r="F961" t="s">
        <v>5</v>
      </c>
      <c r="G961">
        <v>6.24</v>
      </c>
      <c r="H961">
        <v>6.24</v>
      </c>
      <c r="I961">
        <v>1</v>
      </c>
    </row>
    <row r="962" spans="1:9" x14ac:dyDescent="0.2">
      <c r="A962" t="str">
        <f t="shared" si="14"/>
        <v>2020654</v>
      </c>
      <c r="B962">
        <v>2020</v>
      </c>
      <c r="C962">
        <v>654</v>
      </c>
      <c r="D962" t="s">
        <v>196</v>
      </c>
      <c r="E962">
        <v>1</v>
      </c>
      <c r="F962" t="s">
        <v>5</v>
      </c>
      <c r="G962">
        <v>17.22</v>
      </c>
      <c r="H962">
        <v>15.22</v>
      </c>
      <c r="I962">
        <v>1</v>
      </c>
    </row>
    <row r="963" spans="1:9" x14ac:dyDescent="0.2">
      <c r="A963" t="str">
        <f t="shared" ref="A963:A1025" si="15">B963&amp;C963</f>
        <v>2020655</v>
      </c>
      <c r="B963">
        <v>2020</v>
      </c>
      <c r="C963">
        <v>655</v>
      </c>
      <c r="D963" t="s">
        <v>197</v>
      </c>
      <c r="E963">
        <v>1</v>
      </c>
      <c r="F963" t="s">
        <v>5</v>
      </c>
      <c r="G963">
        <v>6.35</v>
      </c>
      <c r="H963">
        <v>5.35</v>
      </c>
      <c r="I963">
        <v>1</v>
      </c>
    </row>
    <row r="964" spans="1:9" x14ac:dyDescent="0.2">
      <c r="A964" t="str">
        <f t="shared" si="15"/>
        <v>2020656</v>
      </c>
      <c r="B964">
        <v>2020</v>
      </c>
      <c r="C964">
        <v>656</v>
      </c>
      <c r="D964" t="s">
        <v>198</v>
      </c>
      <c r="E964">
        <v>1</v>
      </c>
      <c r="F964" t="s">
        <v>5</v>
      </c>
      <c r="G964">
        <v>5.07</v>
      </c>
      <c r="H964">
        <v>3.28</v>
      </c>
      <c r="I964">
        <v>1</v>
      </c>
    </row>
    <row r="965" spans="1:9" x14ac:dyDescent="0.2">
      <c r="A965" t="str">
        <f t="shared" si="15"/>
        <v>2020657</v>
      </c>
      <c r="B965">
        <v>2020</v>
      </c>
      <c r="C965">
        <v>657</v>
      </c>
      <c r="D965" t="s">
        <v>199</v>
      </c>
      <c r="E965">
        <v>1</v>
      </c>
      <c r="F965" t="s">
        <v>5</v>
      </c>
      <c r="G965">
        <v>14.9</v>
      </c>
      <c r="H965">
        <v>13.5</v>
      </c>
      <c r="I965">
        <v>1</v>
      </c>
    </row>
    <row r="966" spans="1:9" x14ac:dyDescent="0.2">
      <c r="A966" t="str">
        <f t="shared" si="15"/>
        <v>2020658</v>
      </c>
      <c r="B966">
        <v>2020</v>
      </c>
      <c r="C966">
        <v>658</v>
      </c>
      <c r="D966" t="s">
        <v>200</v>
      </c>
      <c r="E966">
        <v>1</v>
      </c>
      <c r="F966" t="s">
        <v>5</v>
      </c>
      <c r="G966">
        <v>6.18</v>
      </c>
      <c r="H966">
        <v>4.95</v>
      </c>
      <c r="I966">
        <v>1</v>
      </c>
    </row>
    <row r="967" spans="1:9" x14ac:dyDescent="0.2">
      <c r="A967" t="str">
        <f t="shared" si="15"/>
        <v>2020659</v>
      </c>
      <c r="B967">
        <v>2020</v>
      </c>
      <c r="C967">
        <v>659</v>
      </c>
      <c r="D967" t="s">
        <v>201</v>
      </c>
      <c r="E967">
        <v>1</v>
      </c>
      <c r="F967" t="s">
        <v>5</v>
      </c>
      <c r="G967">
        <v>7.77</v>
      </c>
      <c r="H967">
        <v>6.75</v>
      </c>
      <c r="I967">
        <v>1</v>
      </c>
    </row>
    <row r="968" spans="1:9" x14ac:dyDescent="0.2">
      <c r="A968" t="str">
        <f t="shared" si="15"/>
        <v>2020660</v>
      </c>
      <c r="B968">
        <v>2020</v>
      </c>
      <c r="C968">
        <v>660</v>
      </c>
      <c r="D968" t="s">
        <v>202</v>
      </c>
      <c r="E968">
        <v>1</v>
      </c>
      <c r="F968" t="s">
        <v>5</v>
      </c>
      <c r="G968">
        <v>8.1999999999999993</v>
      </c>
      <c r="H968">
        <v>8.1999999999999993</v>
      </c>
      <c r="I968">
        <v>1</v>
      </c>
    </row>
    <row r="969" spans="1:9" x14ac:dyDescent="0.2">
      <c r="A969" t="str">
        <f t="shared" si="15"/>
        <v>2020662</v>
      </c>
      <c r="B969">
        <v>2020</v>
      </c>
      <c r="C969">
        <v>662</v>
      </c>
      <c r="D969" t="s">
        <v>203</v>
      </c>
      <c r="E969">
        <v>1</v>
      </c>
      <c r="F969" t="s">
        <v>5</v>
      </c>
      <c r="G969">
        <v>11.36</v>
      </c>
      <c r="H969">
        <v>11.36</v>
      </c>
      <c r="I969">
        <v>1</v>
      </c>
    </row>
    <row r="970" spans="1:9" x14ac:dyDescent="0.2">
      <c r="A970" t="str">
        <f t="shared" si="15"/>
        <v>2020663</v>
      </c>
      <c r="B970">
        <v>2020</v>
      </c>
      <c r="C970">
        <v>663</v>
      </c>
      <c r="D970" t="s">
        <v>204</v>
      </c>
      <c r="E970">
        <v>1</v>
      </c>
      <c r="F970" t="s">
        <v>5</v>
      </c>
      <c r="G970">
        <v>11.17</v>
      </c>
      <c r="H970">
        <v>9.92</v>
      </c>
      <c r="I970">
        <v>1</v>
      </c>
    </row>
    <row r="971" spans="1:9" x14ac:dyDescent="0.2">
      <c r="A971" t="str">
        <f t="shared" si="15"/>
        <v>2020664</v>
      </c>
      <c r="B971">
        <v>2020</v>
      </c>
      <c r="C971">
        <v>664</v>
      </c>
      <c r="D971" t="s">
        <v>205</v>
      </c>
      <c r="E971">
        <v>1</v>
      </c>
      <c r="F971" t="s">
        <v>5</v>
      </c>
      <c r="G971">
        <v>14.51</v>
      </c>
      <c r="H971">
        <v>13.66</v>
      </c>
      <c r="I971">
        <v>1</v>
      </c>
    </row>
    <row r="972" spans="1:9" x14ac:dyDescent="0.2">
      <c r="A972" t="str">
        <f t="shared" si="15"/>
        <v>2020665</v>
      </c>
      <c r="B972">
        <v>2020</v>
      </c>
      <c r="C972">
        <v>665</v>
      </c>
      <c r="D972" t="s">
        <v>206</v>
      </c>
      <c r="E972">
        <v>1</v>
      </c>
      <c r="F972" t="s">
        <v>5</v>
      </c>
      <c r="G972">
        <v>8.91</v>
      </c>
      <c r="H972">
        <v>7.87</v>
      </c>
      <c r="I972">
        <v>1</v>
      </c>
    </row>
    <row r="973" spans="1:9" x14ac:dyDescent="0.2">
      <c r="A973" t="str">
        <f t="shared" si="15"/>
        <v>2020666</v>
      </c>
      <c r="B973">
        <v>2020</v>
      </c>
      <c r="C973">
        <v>666</v>
      </c>
      <c r="D973" t="s">
        <v>207</v>
      </c>
      <c r="E973">
        <v>1</v>
      </c>
      <c r="F973" t="s">
        <v>5</v>
      </c>
      <c r="G973">
        <v>8.85</v>
      </c>
      <c r="H973">
        <v>7.88</v>
      </c>
      <c r="I973">
        <v>1</v>
      </c>
    </row>
    <row r="974" spans="1:9" x14ac:dyDescent="0.2">
      <c r="A974" t="str">
        <f t="shared" si="15"/>
        <v>2020667</v>
      </c>
      <c r="B974">
        <v>2020</v>
      </c>
      <c r="C974">
        <v>667</v>
      </c>
      <c r="D974" t="s">
        <v>208</v>
      </c>
      <c r="E974">
        <v>1</v>
      </c>
      <c r="F974" t="s">
        <v>5</v>
      </c>
      <c r="G974">
        <v>16.170000000000002</v>
      </c>
      <c r="H974">
        <v>13.07</v>
      </c>
      <c r="I974">
        <v>1</v>
      </c>
    </row>
    <row r="975" spans="1:9" x14ac:dyDescent="0.2">
      <c r="A975" t="str">
        <f t="shared" si="15"/>
        <v>2020668</v>
      </c>
      <c r="B975">
        <v>2020</v>
      </c>
      <c r="C975">
        <v>668</v>
      </c>
      <c r="D975" t="s">
        <v>209</v>
      </c>
      <c r="E975">
        <v>1</v>
      </c>
      <c r="F975" t="s">
        <v>5</v>
      </c>
      <c r="G975">
        <v>8.5500000000000007</v>
      </c>
      <c r="H975">
        <v>8.0500000000000007</v>
      </c>
      <c r="I975">
        <v>1</v>
      </c>
    </row>
    <row r="976" spans="1:9" x14ac:dyDescent="0.2">
      <c r="A976" t="str">
        <f t="shared" si="15"/>
        <v>2020669</v>
      </c>
      <c r="B976">
        <v>2020</v>
      </c>
      <c r="C976">
        <v>669</v>
      </c>
      <c r="D976" t="s">
        <v>210</v>
      </c>
      <c r="E976">
        <v>1</v>
      </c>
      <c r="F976" t="s">
        <v>5</v>
      </c>
      <c r="G976">
        <v>6.86</v>
      </c>
      <c r="H976">
        <v>6.86</v>
      </c>
      <c r="I976">
        <v>1</v>
      </c>
    </row>
    <row r="977" spans="1:9" x14ac:dyDescent="0.2">
      <c r="A977" t="str">
        <f t="shared" si="15"/>
        <v>2020670</v>
      </c>
      <c r="B977">
        <v>2020</v>
      </c>
      <c r="C977">
        <v>670</v>
      </c>
      <c r="D977" t="s">
        <v>211</v>
      </c>
      <c r="E977">
        <v>1</v>
      </c>
      <c r="F977" t="s">
        <v>5</v>
      </c>
      <c r="G977">
        <v>3.48</v>
      </c>
      <c r="H977">
        <v>2.98</v>
      </c>
      <c r="I977">
        <v>1</v>
      </c>
    </row>
    <row r="978" spans="1:9" x14ac:dyDescent="0.2">
      <c r="A978" t="str">
        <f t="shared" si="15"/>
        <v>2020671</v>
      </c>
      <c r="B978">
        <v>2020</v>
      </c>
      <c r="C978">
        <v>671</v>
      </c>
      <c r="D978" t="s">
        <v>212</v>
      </c>
      <c r="E978">
        <v>1</v>
      </c>
      <c r="F978" t="s">
        <v>5</v>
      </c>
      <c r="G978">
        <v>3.53</v>
      </c>
      <c r="H978">
        <v>3.53</v>
      </c>
      <c r="I978">
        <v>1</v>
      </c>
    </row>
    <row r="979" spans="1:9" x14ac:dyDescent="0.2">
      <c r="A979" t="str">
        <f t="shared" si="15"/>
        <v>2020672</v>
      </c>
      <c r="B979">
        <v>2020</v>
      </c>
      <c r="C979">
        <v>672</v>
      </c>
      <c r="D979" t="s">
        <v>213</v>
      </c>
      <c r="E979">
        <v>1</v>
      </c>
      <c r="F979" t="s">
        <v>5</v>
      </c>
      <c r="G979">
        <v>9.6</v>
      </c>
      <c r="H979">
        <v>9.6</v>
      </c>
      <c r="I979">
        <v>1</v>
      </c>
    </row>
    <row r="980" spans="1:9" x14ac:dyDescent="0.2">
      <c r="A980" t="str">
        <f t="shared" si="15"/>
        <v>2020673</v>
      </c>
      <c r="B980">
        <v>2020</v>
      </c>
      <c r="C980">
        <v>673</v>
      </c>
      <c r="D980" t="s">
        <v>214</v>
      </c>
      <c r="E980">
        <v>1</v>
      </c>
      <c r="F980" t="s">
        <v>5</v>
      </c>
      <c r="G980">
        <v>5.8</v>
      </c>
      <c r="H980">
        <v>5.25</v>
      </c>
      <c r="I980">
        <v>1</v>
      </c>
    </row>
    <row r="981" spans="1:9" x14ac:dyDescent="0.2">
      <c r="A981" t="str">
        <f t="shared" si="15"/>
        <v>2020674</v>
      </c>
      <c r="B981">
        <v>2020</v>
      </c>
      <c r="C981">
        <v>674</v>
      </c>
      <c r="D981" t="s">
        <v>215</v>
      </c>
      <c r="E981">
        <v>1</v>
      </c>
      <c r="F981" t="s">
        <v>5</v>
      </c>
      <c r="G981">
        <v>6.08</v>
      </c>
      <c r="H981">
        <v>5.58</v>
      </c>
      <c r="I981">
        <v>1</v>
      </c>
    </row>
    <row r="982" spans="1:9" x14ac:dyDescent="0.2">
      <c r="A982" t="str">
        <f t="shared" si="15"/>
        <v>2020675</v>
      </c>
      <c r="B982">
        <v>2020</v>
      </c>
      <c r="C982">
        <v>675</v>
      </c>
      <c r="D982" t="s">
        <v>216</v>
      </c>
      <c r="E982">
        <v>1</v>
      </c>
      <c r="F982" t="s">
        <v>5</v>
      </c>
      <c r="G982">
        <v>11.27</v>
      </c>
      <c r="H982">
        <v>11.22</v>
      </c>
      <c r="I982">
        <v>1</v>
      </c>
    </row>
    <row r="983" spans="1:9" x14ac:dyDescent="0.2">
      <c r="A983" t="str">
        <f t="shared" si="15"/>
        <v>2020676</v>
      </c>
      <c r="B983">
        <v>2020</v>
      </c>
      <c r="C983">
        <v>676</v>
      </c>
      <c r="D983" t="s">
        <v>217</v>
      </c>
      <c r="E983">
        <v>1</v>
      </c>
      <c r="F983" t="s">
        <v>5</v>
      </c>
      <c r="G983">
        <v>5.53</v>
      </c>
      <c r="H983">
        <v>4</v>
      </c>
      <c r="I983">
        <v>1</v>
      </c>
    </row>
    <row r="984" spans="1:9" x14ac:dyDescent="0.2">
      <c r="A984" t="str">
        <f t="shared" si="15"/>
        <v>2020677</v>
      </c>
      <c r="B984">
        <v>2020</v>
      </c>
      <c r="C984">
        <v>677</v>
      </c>
      <c r="D984" t="s">
        <v>218</v>
      </c>
      <c r="E984">
        <v>1</v>
      </c>
      <c r="F984" t="s">
        <v>5</v>
      </c>
      <c r="G984">
        <v>9.58</v>
      </c>
      <c r="H984">
        <v>8.43</v>
      </c>
      <c r="I984">
        <v>1</v>
      </c>
    </row>
    <row r="985" spans="1:9" x14ac:dyDescent="0.2">
      <c r="A985" t="str">
        <f t="shared" si="15"/>
        <v>2020678</v>
      </c>
      <c r="B985">
        <v>2020</v>
      </c>
      <c r="C985">
        <v>678</v>
      </c>
      <c r="D985" t="s">
        <v>219</v>
      </c>
      <c r="E985">
        <v>1</v>
      </c>
      <c r="F985" t="s">
        <v>5</v>
      </c>
      <c r="G985">
        <v>4.29</v>
      </c>
      <c r="H985">
        <v>3.54</v>
      </c>
      <c r="I985">
        <v>1</v>
      </c>
    </row>
    <row r="986" spans="1:9" x14ac:dyDescent="0.2">
      <c r="A986" t="str">
        <f t="shared" si="15"/>
        <v>2020679</v>
      </c>
      <c r="B986">
        <v>2020</v>
      </c>
      <c r="C986">
        <v>679</v>
      </c>
      <c r="D986" t="s">
        <v>220</v>
      </c>
      <c r="E986">
        <v>1</v>
      </c>
      <c r="F986" t="s">
        <v>5</v>
      </c>
      <c r="G986">
        <v>4.2</v>
      </c>
      <c r="H986">
        <v>4.2</v>
      </c>
      <c r="I986">
        <v>1</v>
      </c>
    </row>
    <row r="987" spans="1:9" x14ac:dyDescent="0.2">
      <c r="A987" t="str">
        <f t="shared" si="15"/>
        <v>2020688</v>
      </c>
      <c r="B987">
        <v>2020</v>
      </c>
      <c r="C987">
        <v>688</v>
      </c>
      <c r="D987" t="s">
        <v>221</v>
      </c>
      <c r="E987">
        <v>1</v>
      </c>
      <c r="F987" t="s">
        <v>5</v>
      </c>
      <c r="G987">
        <v>3.89</v>
      </c>
      <c r="H987">
        <v>3.89</v>
      </c>
      <c r="I987">
        <v>1</v>
      </c>
    </row>
    <row r="988" spans="1:9" x14ac:dyDescent="0.2">
      <c r="A988" t="str">
        <f t="shared" si="15"/>
        <v>2020689</v>
      </c>
      <c r="B988">
        <v>2020</v>
      </c>
      <c r="C988">
        <v>689</v>
      </c>
      <c r="D988" t="s">
        <v>222</v>
      </c>
      <c r="E988">
        <v>1</v>
      </c>
      <c r="F988" t="s">
        <v>5</v>
      </c>
      <c r="G988">
        <v>5.46</v>
      </c>
      <c r="H988">
        <v>5.27</v>
      </c>
      <c r="I988">
        <v>1</v>
      </c>
    </row>
    <row r="989" spans="1:9" x14ac:dyDescent="0.2">
      <c r="A989" t="str">
        <f t="shared" si="15"/>
        <v>2020690</v>
      </c>
      <c r="B989">
        <v>2020</v>
      </c>
      <c r="C989">
        <v>690</v>
      </c>
      <c r="D989" t="s">
        <v>223</v>
      </c>
      <c r="E989">
        <v>1</v>
      </c>
      <c r="F989" t="s">
        <v>5</v>
      </c>
      <c r="G989">
        <v>10.17</v>
      </c>
      <c r="H989">
        <v>9</v>
      </c>
      <c r="I989">
        <v>1</v>
      </c>
    </row>
    <row r="990" spans="1:9" x14ac:dyDescent="0.2">
      <c r="A990" t="str">
        <f t="shared" si="15"/>
        <v>2020691</v>
      </c>
      <c r="B990">
        <v>2020</v>
      </c>
      <c r="C990">
        <v>691</v>
      </c>
      <c r="D990" t="s">
        <v>258</v>
      </c>
      <c r="E990">
        <v>1</v>
      </c>
      <c r="F990" t="s">
        <v>5</v>
      </c>
      <c r="G990">
        <v>6.48</v>
      </c>
      <c r="H990">
        <v>6.48</v>
      </c>
      <c r="I990">
        <v>1</v>
      </c>
    </row>
    <row r="991" spans="1:9" x14ac:dyDescent="0.2">
      <c r="A991" t="str">
        <f t="shared" si="15"/>
        <v>2020692</v>
      </c>
      <c r="B991">
        <v>2020</v>
      </c>
      <c r="C991">
        <v>692</v>
      </c>
      <c r="D991" t="s">
        <v>224</v>
      </c>
      <c r="E991">
        <v>1</v>
      </c>
      <c r="F991" t="s">
        <v>5</v>
      </c>
      <c r="G991">
        <v>11.65</v>
      </c>
      <c r="H991">
        <v>10.25</v>
      </c>
      <c r="I991">
        <v>1</v>
      </c>
    </row>
    <row r="992" spans="1:9" x14ac:dyDescent="0.2">
      <c r="A992" t="str">
        <f t="shared" si="15"/>
        <v>2020693</v>
      </c>
      <c r="B992">
        <v>2020</v>
      </c>
      <c r="C992">
        <v>693</v>
      </c>
      <c r="D992" t="s">
        <v>225</v>
      </c>
      <c r="E992">
        <v>1</v>
      </c>
      <c r="F992" t="s">
        <v>5</v>
      </c>
      <c r="G992">
        <v>10.3</v>
      </c>
      <c r="H992">
        <v>8.0500000000000007</v>
      </c>
      <c r="I992">
        <v>1</v>
      </c>
    </row>
    <row r="993" spans="1:9" x14ac:dyDescent="0.2">
      <c r="A993" t="str">
        <f t="shared" si="15"/>
        <v>2020694</v>
      </c>
      <c r="B993">
        <v>2020</v>
      </c>
      <c r="C993">
        <v>694</v>
      </c>
      <c r="D993" t="s">
        <v>226</v>
      </c>
      <c r="E993">
        <v>1</v>
      </c>
      <c r="F993" t="s">
        <v>5</v>
      </c>
      <c r="G993">
        <v>7.43</v>
      </c>
      <c r="H993">
        <v>7.43</v>
      </c>
      <c r="I993">
        <v>1</v>
      </c>
    </row>
    <row r="994" spans="1:9" x14ac:dyDescent="0.2">
      <c r="A994" t="str">
        <f t="shared" si="15"/>
        <v>2020100</v>
      </c>
      <c r="B994">
        <v>2020</v>
      </c>
      <c r="C994">
        <v>100</v>
      </c>
      <c r="D994" t="s">
        <v>227</v>
      </c>
      <c r="E994">
        <v>1</v>
      </c>
      <c r="F994" t="s">
        <v>5</v>
      </c>
      <c r="G994">
        <v>34.18</v>
      </c>
      <c r="H994">
        <v>32.659999999999997</v>
      </c>
      <c r="I994">
        <v>1</v>
      </c>
    </row>
    <row r="995" spans="1:9" x14ac:dyDescent="0.2">
      <c r="A995" t="str">
        <f t="shared" si="15"/>
        <v>2020102</v>
      </c>
      <c r="B995">
        <v>2020</v>
      </c>
      <c r="C995">
        <v>102</v>
      </c>
      <c r="D995" t="s">
        <v>228</v>
      </c>
      <c r="E995">
        <v>1</v>
      </c>
      <c r="F995" t="s">
        <v>5</v>
      </c>
      <c r="G995">
        <v>163.22999999999999</v>
      </c>
      <c r="H995">
        <v>143.08000000000001</v>
      </c>
      <c r="I995">
        <v>1</v>
      </c>
    </row>
    <row r="996" spans="1:9" x14ac:dyDescent="0.2">
      <c r="A996" t="str">
        <f t="shared" si="15"/>
        <v>2020105</v>
      </c>
      <c r="B996">
        <v>2020</v>
      </c>
      <c r="C996">
        <v>105</v>
      </c>
      <c r="D996" t="s">
        <v>229</v>
      </c>
      <c r="E996">
        <v>1</v>
      </c>
      <c r="F996" t="s">
        <v>5</v>
      </c>
      <c r="G996">
        <v>35.75</v>
      </c>
      <c r="H996">
        <v>26.75</v>
      </c>
      <c r="I996">
        <v>1</v>
      </c>
    </row>
    <row r="997" spans="1:9" x14ac:dyDescent="0.2">
      <c r="A997" t="str">
        <f t="shared" si="15"/>
        <v>2020106</v>
      </c>
      <c r="B997">
        <v>2020</v>
      </c>
      <c r="C997">
        <v>106</v>
      </c>
      <c r="D997" t="s">
        <v>230</v>
      </c>
      <c r="E997">
        <v>1</v>
      </c>
      <c r="F997" t="s">
        <v>5</v>
      </c>
      <c r="G997">
        <v>51.47</v>
      </c>
      <c r="H997">
        <v>46.24</v>
      </c>
      <c r="I997">
        <v>1</v>
      </c>
    </row>
    <row r="998" spans="1:9" x14ac:dyDescent="0.2">
      <c r="A998" t="str">
        <f t="shared" si="15"/>
        <v>2020120</v>
      </c>
      <c r="B998">
        <v>2020</v>
      </c>
      <c r="C998">
        <v>120</v>
      </c>
      <c r="D998" t="s">
        <v>231</v>
      </c>
      <c r="E998">
        <v>1</v>
      </c>
      <c r="F998" t="s">
        <v>5</v>
      </c>
      <c r="G998">
        <v>29.77</v>
      </c>
      <c r="H998">
        <v>29.52</v>
      </c>
      <c r="I998">
        <v>1</v>
      </c>
    </row>
    <row r="999" spans="1:9" x14ac:dyDescent="0.2">
      <c r="A999" t="str">
        <f t="shared" si="15"/>
        <v>2020123</v>
      </c>
      <c r="B999">
        <v>2020</v>
      </c>
      <c r="C999">
        <v>123</v>
      </c>
      <c r="D999" t="s">
        <v>232</v>
      </c>
      <c r="E999">
        <v>1</v>
      </c>
      <c r="F999" t="s">
        <v>5</v>
      </c>
      <c r="G999">
        <v>15.97</v>
      </c>
      <c r="H999">
        <v>15.97</v>
      </c>
      <c r="I999">
        <v>1</v>
      </c>
    </row>
    <row r="1000" spans="1:9" x14ac:dyDescent="0.2">
      <c r="A1000" t="str">
        <f t="shared" si="15"/>
        <v>2020125</v>
      </c>
      <c r="B1000">
        <v>2020</v>
      </c>
      <c r="C1000">
        <v>125</v>
      </c>
      <c r="D1000" t="s">
        <v>233</v>
      </c>
      <c r="E1000">
        <v>1</v>
      </c>
      <c r="F1000" t="s">
        <v>5</v>
      </c>
      <c r="G1000">
        <v>27.64</v>
      </c>
      <c r="H1000">
        <v>26.5</v>
      </c>
      <c r="I1000">
        <v>1</v>
      </c>
    </row>
    <row r="1001" spans="1:9" x14ac:dyDescent="0.2">
      <c r="A1001" t="str">
        <f t="shared" si="15"/>
        <v>2020127</v>
      </c>
      <c r="B1001">
        <v>2020</v>
      </c>
      <c r="C1001">
        <v>127</v>
      </c>
      <c r="D1001" t="s">
        <v>234</v>
      </c>
      <c r="E1001">
        <v>1</v>
      </c>
      <c r="F1001" t="s">
        <v>5</v>
      </c>
      <c r="G1001">
        <v>30.79</v>
      </c>
      <c r="H1001">
        <v>26.98</v>
      </c>
      <c r="I1001">
        <v>1</v>
      </c>
    </row>
    <row r="1002" spans="1:9" x14ac:dyDescent="0.2">
      <c r="A1002" t="str">
        <f t="shared" si="15"/>
        <v>2020128</v>
      </c>
      <c r="B1002">
        <v>2020</v>
      </c>
      <c r="C1002">
        <v>128</v>
      </c>
      <c r="D1002" t="s">
        <v>235</v>
      </c>
      <c r="E1002">
        <v>1</v>
      </c>
      <c r="F1002" t="s">
        <v>5</v>
      </c>
      <c r="G1002">
        <v>7.61</v>
      </c>
      <c r="H1002">
        <v>6.53</v>
      </c>
      <c r="I1002">
        <v>1</v>
      </c>
    </row>
    <row r="1003" spans="1:9" x14ac:dyDescent="0.2">
      <c r="A1003" t="str">
        <f t="shared" si="15"/>
        <v>2020130</v>
      </c>
      <c r="B1003">
        <v>2020</v>
      </c>
      <c r="C1003">
        <v>130</v>
      </c>
      <c r="D1003" t="s">
        <v>236</v>
      </c>
      <c r="E1003">
        <v>1</v>
      </c>
      <c r="F1003" t="s">
        <v>5</v>
      </c>
      <c r="G1003">
        <v>21.94</v>
      </c>
      <c r="H1003">
        <v>20.010000000000002</v>
      </c>
      <c r="I1003">
        <v>1</v>
      </c>
    </row>
    <row r="1004" spans="1:9" x14ac:dyDescent="0.2">
      <c r="A1004" t="str">
        <f t="shared" si="15"/>
        <v>2020133</v>
      </c>
      <c r="B1004">
        <v>2020</v>
      </c>
      <c r="C1004">
        <v>133</v>
      </c>
      <c r="D1004" t="s">
        <v>237</v>
      </c>
      <c r="E1004">
        <v>1</v>
      </c>
      <c r="F1004" t="s">
        <v>5</v>
      </c>
      <c r="G1004">
        <v>2.7</v>
      </c>
      <c r="H1004">
        <v>1.2</v>
      </c>
      <c r="I1004">
        <v>1</v>
      </c>
    </row>
    <row r="1005" spans="1:9" x14ac:dyDescent="0.2">
      <c r="A1005" t="str">
        <f t="shared" si="15"/>
        <v>2020143</v>
      </c>
      <c r="B1005">
        <v>2020</v>
      </c>
      <c r="C1005">
        <v>143</v>
      </c>
      <c r="D1005" t="s">
        <v>238</v>
      </c>
      <c r="E1005">
        <v>1</v>
      </c>
      <c r="F1005" t="s">
        <v>5</v>
      </c>
      <c r="G1005">
        <v>2.58</v>
      </c>
      <c r="H1005">
        <v>1.75</v>
      </c>
      <c r="I1005">
        <v>1</v>
      </c>
    </row>
    <row r="1006" spans="1:9" x14ac:dyDescent="0.2">
      <c r="A1006" t="str">
        <f t="shared" si="15"/>
        <v>2020145</v>
      </c>
      <c r="B1006">
        <v>2020</v>
      </c>
      <c r="C1006">
        <v>145</v>
      </c>
      <c r="D1006" t="s">
        <v>239</v>
      </c>
      <c r="E1006">
        <v>1</v>
      </c>
      <c r="F1006" t="s">
        <v>5</v>
      </c>
      <c r="G1006">
        <v>2.13</v>
      </c>
      <c r="H1006">
        <v>2.13</v>
      </c>
      <c r="I1006">
        <v>1</v>
      </c>
    </row>
    <row r="1007" spans="1:9" x14ac:dyDescent="0.2">
      <c r="A1007" t="str">
        <f t="shared" si="15"/>
        <v>2020161</v>
      </c>
      <c r="B1007">
        <v>2020</v>
      </c>
      <c r="C1007">
        <v>161</v>
      </c>
      <c r="D1007" t="s">
        <v>240</v>
      </c>
      <c r="E1007">
        <v>1</v>
      </c>
      <c r="F1007" t="s">
        <v>5</v>
      </c>
      <c r="G1007">
        <v>7.35</v>
      </c>
      <c r="H1007">
        <v>7.35</v>
      </c>
      <c r="I1007">
        <v>1</v>
      </c>
    </row>
    <row r="1008" spans="1:9" x14ac:dyDescent="0.2">
      <c r="A1008" t="str">
        <f t="shared" si="15"/>
        <v>2020165</v>
      </c>
      <c r="B1008">
        <v>2020</v>
      </c>
      <c r="C1008">
        <v>165</v>
      </c>
      <c r="D1008" t="s">
        <v>241</v>
      </c>
      <c r="E1008">
        <v>1</v>
      </c>
      <c r="F1008" t="s">
        <v>5</v>
      </c>
      <c r="G1008">
        <v>12.19</v>
      </c>
      <c r="H1008">
        <v>12.16</v>
      </c>
      <c r="I1008">
        <v>1</v>
      </c>
    </row>
    <row r="1009" spans="1:9" x14ac:dyDescent="0.2">
      <c r="A1009" t="str">
        <f t="shared" si="15"/>
        <v>2020166</v>
      </c>
      <c r="B1009">
        <v>2020</v>
      </c>
      <c r="C1009">
        <v>166</v>
      </c>
      <c r="D1009" t="s">
        <v>242</v>
      </c>
      <c r="E1009">
        <v>1</v>
      </c>
      <c r="F1009" t="s">
        <v>5</v>
      </c>
      <c r="G1009">
        <v>11.01</v>
      </c>
      <c r="H1009">
        <v>11.01</v>
      </c>
      <c r="I1009">
        <v>1</v>
      </c>
    </row>
    <row r="1010" spans="1:9" x14ac:dyDescent="0.2">
      <c r="A1010" t="str">
        <f t="shared" si="15"/>
        <v>2020169</v>
      </c>
      <c r="B1010">
        <v>2020</v>
      </c>
      <c r="C1010">
        <v>169</v>
      </c>
      <c r="D1010" t="s">
        <v>243</v>
      </c>
      <c r="E1010">
        <v>1</v>
      </c>
      <c r="F1010" t="s">
        <v>5</v>
      </c>
      <c r="G1010">
        <v>9.07</v>
      </c>
      <c r="H1010">
        <v>9.07</v>
      </c>
      <c r="I1010">
        <v>1</v>
      </c>
    </row>
    <row r="1011" spans="1:9" x14ac:dyDescent="0.2">
      <c r="A1011" t="str">
        <f t="shared" si="15"/>
        <v>2020170</v>
      </c>
      <c r="B1011">
        <v>2020</v>
      </c>
      <c r="C1011">
        <v>170</v>
      </c>
      <c r="D1011" t="s">
        <v>244</v>
      </c>
      <c r="E1011">
        <v>1</v>
      </c>
      <c r="F1011" t="s">
        <v>5</v>
      </c>
      <c r="G1011">
        <v>11.05</v>
      </c>
      <c r="H1011">
        <v>9.6</v>
      </c>
      <c r="I1011">
        <v>1</v>
      </c>
    </row>
    <row r="1012" spans="1:9" x14ac:dyDescent="0.2">
      <c r="A1012" t="str">
        <f t="shared" si="15"/>
        <v>2020171</v>
      </c>
      <c r="B1012">
        <v>2020</v>
      </c>
      <c r="C1012">
        <v>171</v>
      </c>
      <c r="D1012" t="s">
        <v>245</v>
      </c>
      <c r="E1012">
        <v>1</v>
      </c>
      <c r="F1012" t="s">
        <v>5</v>
      </c>
      <c r="G1012">
        <v>3.66</v>
      </c>
      <c r="H1012">
        <v>3.66</v>
      </c>
      <c r="I1012">
        <v>1</v>
      </c>
    </row>
    <row r="1013" spans="1:9" x14ac:dyDescent="0.2">
      <c r="A1013" t="str">
        <f t="shared" si="15"/>
        <v>2020172</v>
      </c>
      <c r="B1013">
        <v>2020</v>
      </c>
      <c r="C1013">
        <v>172</v>
      </c>
      <c r="D1013" t="s">
        <v>246</v>
      </c>
      <c r="E1013">
        <v>1</v>
      </c>
      <c r="F1013" t="s">
        <v>5</v>
      </c>
      <c r="G1013">
        <v>7.61</v>
      </c>
      <c r="H1013">
        <v>7.18</v>
      </c>
      <c r="I1013">
        <v>1</v>
      </c>
    </row>
    <row r="1014" spans="1:9" x14ac:dyDescent="0.2">
      <c r="A1014" t="str">
        <f t="shared" si="15"/>
        <v>2020175</v>
      </c>
      <c r="B1014">
        <v>2020</v>
      </c>
      <c r="C1014">
        <v>175</v>
      </c>
      <c r="D1014" t="s">
        <v>247</v>
      </c>
      <c r="E1014">
        <v>1</v>
      </c>
      <c r="F1014" t="s">
        <v>5</v>
      </c>
      <c r="G1014">
        <v>1.8</v>
      </c>
      <c r="H1014">
        <v>0.8</v>
      </c>
      <c r="I1014">
        <v>1</v>
      </c>
    </row>
    <row r="1015" spans="1:9" x14ac:dyDescent="0.2">
      <c r="A1015" t="str">
        <f t="shared" si="15"/>
        <v>2020176</v>
      </c>
      <c r="B1015">
        <v>2020</v>
      </c>
      <c r="C1015">
        <v>176</v>
      </c>
      <c r="D1015" t="s">
        <v>248</v>
      </c>
      <c r="E1015">
        <v>1</v>
      </c>
      <c r="F1015" t="s">
        <v>5</v>
      </c>
      <c r="G1015">
        <v>2.25</v>
      </c>
      <c r="H1015">
        <v>2.25</v>
      </c>
      <c r="I1015">
        <v>1</v>
      </c>
    </row>
    <row r="1016" spans="1:9" x14ac:dyDescent="0.2">
      <c r="A1016" t="str">
        <f t="shared" si="15"/>
        <v>2020179</v>
      </c>
      <c r="B1016">
        <v>2020</v>
      </c>
      <c r="C1016">
        <v>179</v>
      </c>
      <c r="D1016" t="s">
        <v>249</v>
      </c>
      <c r="E1016">
        <v>1</v>
      </c>
      <c r="F1016" t="s">
        <v>5</v>
      </c>
      <c r="G1016">
        <v>3</v>
      </c>
      <c r="H1016">
        <v>3</v>
      </c>
      <c r="I1016">
        <v>1</v>
      </c>
    </row>
    <row r="1017" spans="1:9" x14ac:dyDescent="0.2">
      <c r="A1017" t="str">
        <f t="shared" si="15"/>
        <v>2020221</v>
      </c>
      <c r="B1017">
        <v>2020</v>
      </c>
      <c r="C1017">
        <v>221</v>
      </c>
      <c r="D1017" t="s">
        <v>250</v>
      </c>
      <c r="E1017">
        <v>1</v>
      </c>
      <c r="F1017" t="s">
        <v>5</v>
      </c>
      <c r="G1017">
        <v>40.61</v>
      </c>
      <c r="H1017">
        <v>32.74</v>
      </c>
      <c r="I1017">
        <v>1</v>
      </c>
    </row>
    <row r="1018" spans="1:9" x14ac:dyDescent="0.2">
      <c r="A1018" t="str">
        <f t="shared" si="15"/>
        <v>2020222</v>
      </c>
      <c r="B1018">
        <v>2020</v>
      </c>
      <c r="C1018">
        <v>222</v>
      </c>
      <c r="D1018" t="s">
        <v>251</v>
      </c>
      <c r="E1018">
        <v>1</v>
      </c>
      <c r="F1018" t="s">
        <v>5</v>
      </c>
      <c r="G1018">
        <v>14.47</v>
      </c>
      <c r="H1018">
        <v>8.7100000000000009</v>
      </c>
      <c r="I1018">
        <v>1</v>
      </c>
    </row>
    <row r="1019" spans="1:9" x14ac:dyDescent="0.2">
      <c r="A1019" t="str">
        <f t="shared" si="15"/>
        <v>2020240</v>
      </c>
      <c r="B1019">
        <v>2020</v>
      </c>
      <c r="C1019">
        <v>240</v>
      </c>
      <c r="D1019" t="s">
        <v>252</v>
      </c>
      <c r="E1019">
        <v>1</v>
      </c>
      <c r="F1019" t="s">
        <v>5</v>
      </c>
      <c r="G1019">
        <v>13.51</v>
      </c>
      <c r="H1019">
        <v>12.35</v>
      </c>
      <c r="I1019">
        <v>1</v>
      </c>
    </row>
    <row r="1020" spans="1:9" x14ac:dyDescent="0.2">
      <c r="A1020" t="str">
        <f t="shared" si="15"/>
        <v>2020241</v>
      </c>
      <c r="B1020">
        <v>2020</v>
      </c>
      <c r="C1020">
        <v>241</v>
      </c>
      <c r="D1020" t="s">
        <v>253</v>
      </c>
      <c r="E1020">
        <v>1</v>
      </c>
      <c r="F1020" t="s">
        <v>5</v>
      </c>
      <c r="G1020">
        <v>10.55</v>
      </c>
      <c r="H1020">
        <v>7.47</v>
      </c>
      <c r="I1020">
        <v>1</v>
      </c>
    </row>
    <row r="1021" spans="1:9" x14ac:dyDescent="0.2">
      <c r="A1021" t="str">
        <f t="shared" si="15"/>
        <v>2020242</v>
      </c>
      <c r="B1021">
        <v>2020</v>
      </c>
      <c r="C1021">
        <v>242</v>
      </c>
      <c r="D1021" t="s">
        <v>254</v>
      </c>
      <c r="E1021">
        <v>1</v>
      </c>
      <c r="F1021" t="s">
        <v>5</v>
      </c>
      <c r="G1021">
        <v>14.36</v>
      </c>
      <c r="H1021">
        <v>10.84</v>
      </c>
      <c r="I1021">
        <v>1</v>
      </c>
    </row>
    <row r="1022" spans="1:9" x14ac:dyDescent="0.2">
      <c r="A1022" t="str">
        <f t="shared" si="15"/>
        <v>2020243</v>
      </c>
      <c r="B1022">
        <v>2020</v>
      </c>
      <c r="C1022">
        <v>243</v>
      </c>
      <c r="D1022" t="s">
        <v>255</v>
      </c>
      <c r="E1022">
        <v>1</v>
      </c>
      <c r="F1022" t="s">
        <v>5</v>
      </c>
      <c r="G1022">
        <v>12.39</v>
      </c>
      <c r="H1022">
        <v>11.04</v>
      </c>
      <c r="I1022">
        <v>1</v>
      </c>
    </row>
    <row r="1023" spans="1:9" x14ac:dyDescent="0.2">
      <c r="A1023" t="str">
        <f t="shared" si="15"/>
        <v>2020244</v>
      </c>
      <c r="B1023">
        <v>2020</v>
      </c>
      <c r="C1023">
        <v>244</v>
      </c>
      <c r="D1023" t="s">
        <v>256</v>
      </c>
      <c r="E1023">
        <v>1</v>
      </c>
      <c r="F1023" t="s">
        <v>5</v>
      </c>
      <c r="G1023">
        <v>13.58</v>
      </c>
      <c r="H1023">
        <v>11</v>
      </c>
      <c r="I1023">
        <v>1</v>
      </c>
    </row>
    <row r="1024" spans="1:9" x14ac:dyDescent="0.2">
      <c r="A1024" t="str">
        <f t="shared" si="15"/>
        <v>2020245</v>
      </c>
      <c r="B1024">
        <v>2020</v>
      </c>
      <c r="C1024">
        <v>245</v>
      </c>
      <c r="D1024" t="s">
        <v>257</v>
      </c>
      <c r="E1024">
        <v>1</v>
      </c>
      <c r="F1024" t="s">
        <v>5</v>
      </c>
      <c r="G1024">
        <v>24.09</v>
      </c>
      <c r="H1024">
        <v>23.45</v>
      </c>
      <c r="I1024">
        <v>1</v>
      </c>
    </row>
    <row r="1025" spans="1:9" x14ac:dyDescent="0.2">
      <c r="A1025" t="str">
        <f t="shared" si="15"/>
        <v>2020246</v>
      </c>
      <c r="B1025">
        <v>2020</v>
      </c>
      <c r="C1025">
        <v>246</v>
      </c>
      <c r="D1025" t="s">
        <v>259</v>
      </c>
      <c r="E1025">
        <v>1</v>
      </c>
      <c r="F1025" t="s">
        <v>5</v>
      </c>
      <c r="G1025">
        <v>22.48</v>
      </c>
      <c r="H1025">
        <v>17.809999999999999</v>
      </c>
      <c r="I1025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5"/>
  <sheetViews>
    <sheetView rightToLeft="1" workbookViewId="0">
      <selection activeCell="B2" sqref="B2:F1025"/>
    </sheetView>
  </sheetViews>
  <sheetFormatPr defaultRowHeight="14.25" x14ac:dyDescent="0.2"/>
  <cols>
    <col min="4" max="4" width="14.25" customWidth="1"/>
  </cols>
  <sheetData>
    <row r="1" spans="1:7" x14ac:dyDescent="0.2">
      <c r="A1" t="s">
        <v>525</v>
      </c>
      <c r="B1" t="s">
        <v>261</v>
      </c>
      <c r="C1" t="s">
        <v>262</v>
      </c>
      <c r="D1" t="s">
        <v>0</v>
      </c>
      <c r="E1" t="s">
        <v>263</v>
      </c>
      <c r="F1" t="s">
        <v>264</v>
      </c>
      <c r="G1" t="s">
        <v>3</v>
      </c>
    </row>
    <row r="2" spans="1:7" x14ac:dyDescent="0.2">
      <c r="A2" t="str">
        <f>B2&amp;C2</f>
        <v>2017100</v>
      </c>
      <c r="B2">
        <v>2017</v>
      </c>
      <c r="C2">
        <v>100</v>
      </c>
      <c r="D2" t="s">
        <v>227</v>
      </c>
      <c r="E2">
        <v>29.46</v>
      </c>
      <c r="F2">
        <v>28.46</v>
      </c>
      <c r="G2">
        <v>1</v>
      </c>
    </row>
    <row r="3" spans="1:7" x14ac:dyDescent="0.2">
      <c r="A3" t="str">
        <f t="shared" ref="A3:A66" si="0">B3&amp;C3</f>
        <v>2017101</v>
      </c>
      <c r="B3">
        <v>2017</v>
      </c>
      <c r="C3">
        <v>101</v>
      </c>
      <c r="D3" t="s">
        <v>4</v>
      </c>
      <c r="E3">
        <v>116.54</v>
      </c>
      <c r="F3">
        <v>101.59</v>
      </c>
      <c r="G3">
        <v>1</v>
      </c>
    </row>
    <row r="4" spans="1:7" x14ac:dyDescent="0.2">
      <c r="A4" t="str">
        <f t="shared" si="0"/>
        <v>2017102</v>
      </c>
      <c r="B4">
        <v>2017</v>
      </c>
      <c r="C4">
        <v>102</v>
      </c>
      <c r="D4" t="s">
        <v>228</v>
      </c>
      <c r="E4">
        <v>170.84</v>
      </c>
      <c r="F4">
        <v>154.30000000000001</v>
      </c>
      <c r="G4">
        <v>1</v>
      </c>
    </row>
    <row r="5" spans="1:7" x14ac:dyDescent="0.2">
      <c r="A5" t="str">
        <f t="shared" si="0"/>
        <v>2017103</v>
      </c>
      <c r="B5">
        <v>2017</v>
      </c>
      <c r="C5">
        <v>103</v>
      </c>
      <c r="D5" t="s">
        <v>6</v>
      </c>
      <c r="E5">
        <v>526.14</v>
      </c>
      <c r="F5">
        <v>505.99</v>
      </c>
      <c r="G5">
        <v>1</v>
      </c>
    </row>
    <row r="6" spans="1:7" x14ac:dyDescent="0.2">
      <c r="A6" t="str">
        <f t="shared" si="0"/>
        <v>2017104</v>
      </c>
      <c r="B6">
        <v>2017</v>
      </c>
      <c r="C6">
        <v>104</v>
      </c>
      <c r="D6" t="s">
        <v>7</v>
      </c>
      <c r="E6">
        <v>198.84</v>
      </c>
      <c r="F6">
        <v>186.49</v>
      </c>
      <c r="G6">
        <v>1</v>
      </c>
    </row>
    <row r="7" spans="1:7" x14ac:dyDescent="0.2">
      <c r="A7" t="str">
        <f t="shared" si="0"/>
        <v>2017105</v>
      </c>
      <c r="B7">
        <v>2017</v>
      </c>
      <c r="C7">
        <v>105</v>
      </c>
      <c r="D7" t="s">
        <v>229</v>
      </c>
      <c r="E7">
        <v>45.1</v>
      </c>
      <c r="F7">
        <v>39.549999999999997</v>
      </c>
      <c r="G7">
        <v>1</v>
      </c>
    </row>
    <row r="8" spans="1:7" x14ac:dyDescent="0.2">
      <c r="A8" t="str">
        <f t="shared" si="0"/>
        <v>2017106</v>
      </c>
      <c r="B8">
        <v>2017</v>
      </c>
      <c r="C8">
        <v>106</v>
      </c>
      <c r="D8" t="s">
        <v>230</v>
      </c>
      <c r="E8">
        <v>56.97</v>
      </c>
      <c r="F8">
        <v>53.14</v>
      </c>
      <c r="G8">
        <v>1</v>
      </c>
    </row>
    <row r="9" spans="1:7" x14ac:dyDescent="0.2">
      <c r="A9" t="str">
        <f t="shared" si="0"/>
        <v>2017120</v>
      </c>
      <c r="B9">
        <v>2017</v>
      </c>
      <c r="C9">
        <v>120</v>
      </c>
      <c r="D9" t="s">
        <v>231</v>
      </c>
      <c r="E9">
        <v>32.590000000000003</v>
      </c>
      <c r="F9">
        <v>29.26</v>
      </c>
      <c r="G9">
        <v>1</v>
      </c>
    </row>
    <row r="10" spans="1:7" x14ac:dyDescent="0.2">
      <c r="A10" t="str">
        <f t="shared" si="0"/>
        <v>2017121</v>
      </c>
      <c r="B10">
        <v>2017</v>
      </c>
      <c r="C10">
        <v>121</v>
      </c>
      <c r="D10" t="s">
        <v>8</v>
      </c>
      <c r="E10">
        <v>65.2</v>
      </c>
      <c r="F10">
        <v>54.25</v>
      </c>
      <c r="G10">
        <v>1</v>
      </c>
    </row>
    <row r="11" spans="1:7" x14ac:dyDescent="0.2">
      <c r="A11" t="str">
        <f t="shared" si="0"/>
        <v>2017122</v>
      </c>
      <c r="B11">
        <v>2017</v>
      </c>
      <c r="C11">
        <v>122</v>
      </c>
      <c r="D11" t="s">
        <v>9</v>
      </c>
      <c r="E11">
        <v>3.73</v>
      </c>
      <c r="F11">
        <v>3.36</v>
      </c>
      <c r="G11">
        <v>1</v>
      </c>
    </row>
    <row r="12" spans="1:7" x14ac:dyDescent="0.2">
      <c r="A12" t="str">
        <f t="shared" si="0"/>
        <v>2017123</v>
      </c>
      <c r="B12">
        <v>2017</v>
      </c>
      <c r="C12">
        <v>123</v>
      </c>
      <c r="D12" t="s">
        <v>232</v>
      </c>
      <c r="E12">
        <v>19.57</v>
      </c>
      <c r="F12">
        <v>18.57</v>
      </c>
      <c r="G12">
        <v>1</v>
      </c>
    </row>
    <row r="13" spans="1:7" x14ac:dyDescent="0.2">
      <c r="A13" t="str">
        <f t="shared" si="0"/>
        <v>2017124</v>
      </c>
      <c r="B13">
        <v>2017</v>
      </c>
      <c r="C13">
        <v>124</v>
      </c>
      <c r="D13" t="s">
        <v>10</v>
      </c>
      <c r="E13">
        <v>11.84</v>
      </c>
      <c r="F13">
        <v>11.84</v>
      </c>
      <c r="G13">
        <v>1</v>
      </c>
    </row>
    <row r="14" spans="1:7" x14ac:dyDescent="0.2">
      <c r="A14" t="str">
        <f t="shared" si="0"/>
        <v>2017125</v>
      </c>
      <c r="B14">
        <v>2017</v>
      </c>
      <c r="C14">
        <v>125</v>
      </c>
      <c r="D14" t="s">
        <v>233</v>
      </c>
      <c r="E14">
        <v>31.42</v>
      </c>
      <c r="F14">
        <v>27.84</v>
      </c>
      <c r="G14">
        <v>1</v>
      </c>
    </row>
    <row r="15" spans="1:7" x14ac:dyDescent="0.2">
      <c r="A15" t="str">
        <f t="shared" si="0"/>
        <v>2017126</v>
      </c>
      <c r="B15">
        <v>2017</v>
      </c>
      <c r="C15">
        <v>126</v>
      </c>
      <c r="D15" t="s">
        <v>11</v>
      </c>
      <c r="E15">
        <v>1.76</v>
      </c>
      <c r="F15">
        <v>1.76</v>
      </c>
      <c r="G15">
        <v>1</v>
      </c>
    </row>
    <row r="16" spans="1:7" x14ac:dyDescent="0.2">
      <c r="A16" t="str">
        <f t="shared" si="0"/>
        <v>2017127</v>
      </c>
      <c r="B16">
        <v>2017</v>
      </c>
      <c r="C16">
        <v>127</v>
      </c>
      <c r="D16" t="s">
        <v>234</v>
      </c>
      <c r="E16">
        <v>36.29</v>
      </c>
      <c r="F16">
        <v>28.38</v>
      </c>
      <c r="G16">
        <v>1</v>
      </c>
    </row>
    <row r="17" spans="1:7" x14ac:dyDescent="0.2">
      <c r="A17" t="str">
        <f t="shared" si="0"/>
        <v>2017128</v>
      </c>
      <c r="B17">
        <v>2017</v>
      </c>
      <c r="C17">
        <v>128</v>
      </c>
      <c r="D17" t="s">
        <v>235</v>
      </c>
      <c r="E17">
        <v>8.36</v>
      </c>
      <c r="F17">
        <v>7.36</v>
      </c>
      <c r="G17">
        <v>1</v>
      </c>
    </row>
    <row r="18" spans="1:7" x14ac:dyDescent="0.2">
      <c r="A18" t="str">
        <f t="shared" si="0"/>
        <v>2017129</v>
      </c>
      <c r="B18">
        <v>2017</v>
      </c>
      <c r="C18">
        <v>129</v>
      </c>
      <c r="D18" t="s">
        <v>12</v>
      </c>
      <c r="E18">
        <v>35.56</v>
      </c>
      <c r="F18">
        <v>29.45</v>
      </c>
      <c r="G18">
        <v>1</v>
      </c>
    </row>
    <row r="19" spans="1:7" x14ac:dyDescent="0.2">
      <c r="A19" t="str">
        <f t="shared" si="0"/>
        <v>2017130</v>
      </c>
      <c r="B19">
        <v>2017</v>
      </c>
      <c r="C19">
        <v>130</v>
      </c>
      <c r="D19" t="s">
        <v>236</v>
      </c>
      <c r="E19">
        <v>25.7</v>
      </c>
      <c r="F19">
        <v>22.2</v>
      </c>
      <c r="G19">
        <v>1</v>
      </c>
    </row>
    <row r="20" spans="1:7" x14ac:dyDescent="0.2">
      <c r="A20" t="str">
        <f t="shared" si="0"/>
        <v>2017131</v>
      </c>
      <c r="B20">
        <v>2017</v>
      </c>
      <c r="C20">
        <v>131</v>
      </c>
      <c r="D20" t="s">
        <v>13</v>
      </c>
      <c r="E20">
        <v>8</v>
      </c>
      <c r="F20">
        <v>7.3</v>
      </c>
      <c r="G20">
        <v>1</v>
      </c>
    </row>
    <row r="21" spans="1:7" x14ac:dyDescent="0.2">
      <c r="A21" t="str">
        <f t="shared" si="0"/>
        <v>2017132</v>
      </c>
      <c r="B21">
        <v>2017</v>
      </c>
      <c r="C21">
        <v>132</v>
      </c>
      <c r="D21" t="s">
        <v>14</v>
      </c>
      <c r="E21">
        <v>1.45</v>
      </c>
      <c r="F21">
        <v>1</v>
      </c>
      <c r="G21">
        <v>1</v>
      </c>
    </row>
    <row r="22" spans="1:7" x14ac:dyDescent="0.2">
      <c r="A22" t="str">
        <f t="shared" si="0"/>
        <v>2017133</v>
      </c>
      <c r="B22">
        <v>2017</v>
      </c>
      <c r="C22">
        <v>133</v>
      </c>
      <c r="D22" t="s">
        <v>237</v>
      </c>
      <c r="E22">
        <v>2.61</v>
      </c>
      <c r="F22">
        <v>1.91</v>
      </c>
      <c r="G22">
        <v>1</v>
      </c>
    </row>
    <row r="23" spans="1:7" x14ac:dyDescent="0.2">
      <c r="A23" t="str">
        <f t="shared" si="0"/>
        <v>2017134</v>
      </c>
      <c r="B23">
        <v>2017</v>
      </c>
      <c r="C23">
        <v>134</v>
      </c>
      <c r="D23" t="s">
        <v>15</v>
      </c>
      <c r="E23">
        <v>3.68</v>
      </c>
      <c r="F23">
        <v>3.68</v>
      </c>
      <c r="G23">
        <v>1</v>
      </c>
    </row>
    <row r="24" spans="1:7" x14ac:dyDescent="0.2">
      <c r="A24" t="str">
        <f t="shared" si="0"/>
        <v>2017139</v>
      </c>
      <c r="B24">
        <v>2017</v>
      </c>
      <c r="C24">
        <v>139</v>
      </c>
      <c r="D24" t="s">
        <v>16</v>
      </c>
      <c r="E24">
        <v>3.33</v>
      </c>
      <c r="F24">
        <v>3.33</v>
      </c>
      <c r="G24">
        <v>1</v>
      </c>
    </row>
    <row r="25" spans="1:7" x14ac:dyDescent="0.2">
      <c r="A25" t="str">
        <f t="shared" si="0"/>
        <v>2017140</v>
      </c>
      <c r="B25">
        <v>2017</v>
      </c>
      <c r="C25">
        <v>140</v>
      </c>
      <c r="D25" t="s">
        <v>17</v>
      </c>
      <c r="E25">
        <v>22.5</v>
      </c>
      <c r="F25">
        <v>19.84</v>
      </c>
      <c r="G25">
        <v>1</v>
      </c>
    </row>
    <row r="26" spans="1:7" x14ac:dyDescent="0.2">
      <c r="A26" t="str">
        <f t="shared" si="0"/>
        <v>2017141</v>
      </c>
      <c r="B26">
        <v>2017</v>
      </c>
      <c r="C26">
        <v>141</v>
      </c>
      <c r="D26" t="s">
        <v>18</v>
      </c>
      <c r="E26">
        <v>5.29</v>
      </c>
      <c r="F26">
        <v>4.76</v>
      </c>
      <c r="G26">
        <v>1</v>
      </c>
    </row>
    <row r="27" spans="1:7" x14ac:dyDescent="0.2">
      <c r="A27" t="str">
        <f t="shared" si="0"/>
        <v>2017142</v>
      </c>
      <c r="B27">
        <v>2017</v>
      </c>
      <c r="C27">
        <v>142</v>
      </c>
      <c r="D27" t="s">
        <v>19</v>
      </c>
      <c r="E27">
        <v>6.78</v>
      </c>
      <c r="F27">
        <v>6.25</v>
      </c>
      <c r="G27">
        <v>1</v>
      </c>
    </row>
    <row r="28" spans="1:7" x14ac:dyDescent="0.2">
      <c r="A28" t="str">
        <f t="shared" si="0"/>
        <v>2017143</v>
      </c>
      <c r="B28">
        <v>2017</v>
      </c>
      <c r="C28">
        <v>143</v>
      </c>
      <c r="D28" t="s">
        <v>238</v>
      </c>
      <c r="E28">
        <v>2.2799999999999998</v>
      </c>
      <c r="F28">
        <v>2</v>
      </c>
      <c r="G28">
        <v>1</v>
      </c>
    </row>
    <row r="29" spans="1:7" x14ac:dyDescent="0.2">
      <c r="A29" t="str">
        <f t="shared" si="0"/>
        <v>2017145</v>
      </c>
      <c r="B29">
        <v>2017</v>
      </c>
      <c r="C29">
        <v>145</v>
      </c>
      <c r="D29" t="s">
        <v>239</v>
      </c>
      <c r="E29">
        <v>2.66</v>
      </c>
      <c r="F29">
        <v>2.1800000000000002</v>
      </c>
      <c r="G29">
        <v>1</v>
      </c>
    </row>
    <row r="30" spans="1:7" x14ac:dyDescent="0.2">
      <c r="A30" t="str">
        <f t="shared" si="0"/>
        <v>2017146</v>
      </c>
      <c r="B30">
        <v>2017</v>
      </c>
      <c r="C30">
        <v>146</v>
      </c>
      <c r="D30" t="s">
        <v>20</v>
      </c>
      <c r="E30">
        <v>30.99</v>
      </c>
      <c r="F30">
        <v>22.92</v>
      </c>
      <c r="G30">
        <v>1</v>
      </c>
    </row>
    <row r="31" spans="1:7" x14ac:dyDescent="0.2">
      <c r="A31" t="str">
        <f t="shared" si="0"/>
        <v>2017147</v>
      </c>
      <c r="B31">
        <v>2017</v>
      </c>
      <c r="C31">
        <v>147</v>
      </c>
      <c r="D31" t="s">
        <v>21</v>
      </c>
      <c r="E31">
        <v>36.71</v>
      </c>
      <c r="F31">
        <v>33.31</v>
      </c>
      <c r="G31">
        <v>1</v>
      </c>
    </row>
    <row r="32" spans="1:7" x14ac:dyDescent="0.2">
      <c r="A32" t="str">
        <f t="shared" si="0"/>
        <v>2017161</v>
      </c>
      <c r="B32">
        <v>2017</v>
      </c>
      <c r="C32">
        <v>161</v>
      </c>
      <c r="D32" t="s">
        <v>240</v>
      </c>
      <c r="E32">
        <v>7.61</v>
      </c>
      <c r="F32">
        <v>7.11</v>
      </c>
      <c r="G32">
        <v>1</v>
      </c>
    </row>
    <row r="33" spans="1:7" x14ac:dyDescent="0.2">
      <c r="A33" t="str">
        <f t="shared" si="0"/>
        <v>2017162</v>
      </c>
      <c r="B33">
        <v>2017</v>
      </c>
      <c r="C33">
        <v>162</v>
      </c>
      <c r="D33" t="s">
        <v>22</v>
      </c>
      <c r="E33">
        <v>10.43</v>
      </c>
      <c r="F33">
        <v>8.98</v>
      </c>
      <c r="G33">
        <v>1</v>
      </c>
    </row>
    <row r="34" spans="1:7" x14ac:dyDescent="0.2">
      <c r="A34" t="str">
        <f t="shared" si="0"/>
        <v>2017164</v>
      </c>
      <c r="B34">
        <v>2017</v>
      </c>
      <c r="C34">
        <v>164</v>
      </c>
      <c r="D34" t="s">
        <v>23</v>
      </c>
      <c r="E34">
        <v>30.9</v>
      </c>
      <c r="F34">
        <v>27.48</v>
      </c>
      <c r="G34">
        <v>1</v>
      </c>
    </row>
    <row r="35" spans="1:7" x14ac:dyDescent="0.2">
      <c r="A35" t="str">
        <f t="shared" si="0"/>
        <v>2017165</v>
      </c>
      <c r="B35">
        <v>2017</v>
      </c>
      <c r="C35">
        <v>165</v>
      </c>
      <c r="D35" t="s">
        <v>241</v>
      </c>
      <c r="E35">
        <v>12.97</v>
      </c>
      <c r="F35">
        <v>12.47</v>
      </c>
      <c r="G35">
        <v>1</v>
      </c>
    </row>
    <row r="36" spans="1:7" x14ac:dyDescent="0.2">
      <c r="A36" t="str">
        <f t="shared" si="0"/>
        <v>2017166</v>
      </c>
      <c r="B36">
        <v>2017</v>
      </c>
      <c r="C36">
        <v>166</v>
      </c>
      <c r="D36" t="s">
        <v>242</v>
      </c>
      <c r="E36">
        <v>17.100000000000001</v>
      </c>
      <c r="F36">
        <v>13.25</v>
      </c>
      <c r="G36">
        <v>1</v>
      </c>
    </row>
    <row r="37" spans="1:7" x14ac:dyDescent="0.2">
      <c r="A37" t="str">
        <f t="shared" si="0"/>
        <v>2017167</v>
      </c>
      <c r="B37">
        <v>2017</v>
      </c>
      <c r="C37">
        <v>167</v>
      </c>
      <c r="D37" t="s">
        <v>24</v>
      </c>
      <c r="E37">
        <v>4.53</v>
      </c>
      <c r="F37">
        <v>4.53</v>
      </c>
      <c r="G37">
        <v>1</v>
      </c>
    </row>
    <row r="38" spans="1:7" x14ac:dyDescent="0.2">
      <c r="A38" t="str">
        <f t="shared" si="0"/>
        <v>2017168</v>
      </c>
      <c r="B38">
        <v>2017</v>
      </c>
      <c r="C38">
        <v>168</v>
      </c>
      <c r="D38" t="s">
        <v>25</v>
      </c>
      <c r="E38">
        <v>10.6</v>
      </c>
      <c r="F38">
        <v>10.6</v>
      </c>
      <c r="G38">
        <v>1</v>
      </c>
    </row>
    <row r="39" spans="1:7" x14ac:dyDescent="0.2">
      <c r="A39" t="str">
        <f t="shared" si="0"/>
        <v>2017169</v>
      </c>
      <c r="B39">
        <v>2017</v>
      </c>
      <c r="C39">
        <v>169</v>
      </c>
      <c r="D39" t="s">
        <v>243</v>
      </c>
      <c r="E39">
        <v>8.86</v>
      </c>
      <c r="F39">
        <v>8.86</v>
      </c>
      <c r="G39">
        <v>1</v>
      </c>
    </row>
    <row r="40" spans="1:7" x14ac:dyDescent="0.2">
      <c r="A40" t="str">
        <f t="shared" si="0"/>
        <v>2017170</v>
      </c>
      <c r="B40">
        <v>2017</v>
      </c>
      <c r="C40">
        <v>170</v>
      </c>
      <c r="D40" t="s">
        <v>244</v>
      </c>
      <c r="E40">
        <v>13.05</v>
      </c>
      <c r="F40">
        <v>10.7</v>
      </c>
      <c r="G40">
        <v>1</v>
      </c>
    </row>
    <row r="41" spans="1:7" x14ac:dyDescent="0.2">
      <c r="A41" t="str">
        <f t="shared" si="0"/>
        <v>2017171</v>
      </c>
      <c r="B41">
        <v>2017</v>
      </c>
      <c r="C41">
        <v>171</v>
      </c>
      <c r="D41" t="s">
        <v>245</v>
      </c>
      <c r="E41">
        <v>3.61</v>
      </c>
      <c r="F41">
        <v>3.28</v>
      </c>
      <c r="G41">
        <v>1</v>
      </c>
    </row>
    <row r="42" spans="1:7" x14ac:dyDescent="0.2">
      <c r="A42" t="str">
        <f t="shared" si="0"/>
        <v>2017172</v>
      </c>
      <c r="B42">
        <v>2017</v>
      </c>
      <c r="C42">
        <v>172</v>
      </c>
      <c r="D42" t="s">
        <v>246</v>
      </c>
      <c r="E42">
        <v>6.36</v>
      </c>
      <c r="F42">
        <v>6.36</v>
      </c>
      <c r="G42">
        <v>1</v>
      </c>
    </row>
    <row r="43" spans="1:7" x14ac:dyDescent="0.2">
      <c r="A43" t="str">
        <f t="shared" si="0"/>
        <v>2017173</v>
      </c>
      <c r="B43">
        <v>2017</v>
      </c>
      <c r="C43">
        <v>173</v>
      </c>
      <c r="D43" t="s">
        <v>26</v>
      </c>
      <c r="E43">
        <v>11.4</v>
      </c>
      <c r="F43">
        <v>9.27</v>
      </c>
      <c r="G43">
        <v>1</v>
      </c>
    </row>
    <row r="44" spans="1:7" x14ac:dyDescent="0.2">
      <c r="A44" t="str">
        <f t="shared" si="0"/>
        <v>2017174</v>
      </c>
      <c r="B44">
        <v>2017</v>
      </c>
      <c r="C44">
        <v>174</v>
      </c>
      <c r="D44" t="s">
        <v>27</v>
      </c>
      <c r="E44">
        <v>13.48</v>
      </c>
      <c r="F44">
        <v>11.33</v>
      </c>
      <c r="G44">
        <v>1</v>
      </c>
    </row>
    <row r="45" spans="1:7" x14ac:dyDescent="0.2">
      <c r="A45" t="str">
        <f t="shared" si="0"/>
        <v>2017175</v>
      </c>
      <c r="B45">
        <v>2017</v>
      </c>
      <c r="C45">
        <v>175</v>
      </c>
      <c r="D45" t="s">
        <v>247</v>
      </c>
      <c r="E45">
        <v>1.67</v>
      </c>
      <c r="F45">
        <v>1.67</v>
      </c>
      <c r="G45">
        <v>1</v>
      </c>
    </row>
    <row r="46" spans="1:7" x14ac:dyDescent="0.2">
      <c r="A46" t="str">
        <f t="shared" si="0"/>
        <v>2017176</v>
      </c>
      <c r="B46">
        <v>2017</v>
      </c>
      <c r="C46">
        <v>176</v>
      </c>
      <c r="D46" t="s">
        <v>248</v>
      </c>
      <c r="E46">
        <v>3</v>
      </c>
      <c r="F46">
        <v>3</v>
      </c>
      <c r="G46">
        <v>1</v>
      </c>
    </row>
    <row r="47" spans="1:7" x14ac:dyDescent="0.2">
      <c r="A47" t="str">
        <f t="shared" si="0"/>
        <v>2017178</v>
      </c>
      <c r="B47">
        <v>2017</v>
      </c>
      <c r="C47">
        <v>178</v>
      </c>
      <c r="D47" t="s">
        <v>28</v>
      </c>
      <c r="E47">
        <v>33.5</v>
      </c>
      <c r="F47">
        <v>33.25</v>
      </c>
      <c r="G47">
        <v>1</v>
      </c>
    </row>
    <row r="48" spans="1:7" x14ac:dyDescent="0.2">
      <c r="A48" t="str">
        <f t="shared" si="0"/>
        <v>2017179</v>
      </c>
      <c r="B48">
        <v>2017</v>
      </c>
      <c r="C48">
        <v>179</v>
      </c>
      <c r="D48" t="s">
        <v>249</v>
      </c>
      <c r="E48">
        <v>2.75</v>
      </c>
      <c r="F48">
        <v>2.75</v>
      </c>
      <c r="G48">
        <v>1</v>
      </c>
    </row>
    <row r="49" spans="1:7" x14ac:dyDescent="0.2">
      <c r="A49" t="str">
        <f t="shared" si="0"/>
        <v>2017184</v>
      </c>
      <c r="B49">
        <v>2017</v>
      </c>
      <c r="C49">
        <v>184</v>
      </c>
      <c r="D49" t="s">
        <v>29</v>
      </c>
      <c r="E49">
        <v>10.64</v>
      </c>
      <c r="F49">
        <v>10.64</v>
      </c>
      <c r="G49">
        <v>1</v>
      </c>
    </row>
    <row r="50" spans="1:7" x14ac:dyDescent="0.2">
      <c r="A50" t="str">
        <f t="shared" si="0"/>
        <v>2017186</v>
      </c>
      <c r="B50">
        <v>2017</v>
      </c>
      <c r="C50">
        <v>186</v>
      </c>
      <c r="D50" t="s">
        <v>30</v>
      </c>
      <c r="E50">
        <v>2.91</v>
      </c>
      <c r="F50">
        <v>2.83</v>
      </c>
      <c r="G50">
        <v>1</v>
      </c>
    </row>
    <row r="51" spans="1:7" x14ac:dyDescent="0.2">
      <c r="A51" t="str">
        <f t="shared" si="0"/>
        <v>2017187</v>
      </c>
      <c r="B51">
        <v>2017</v>
      </c>
      <c r="C51">
        <v>187</v>
      </c>
      <c r="D51" t="s">
        <v>31</v>
      </c>
      <c r="E51">
        <v>2</v>
      </c>
      <c r="F51">
        <v>2</v>
      </c>
      <c r="G51">
        <v>1</v>
      </c>
    </row>
    <row r="52" spans="1:7" x14ac:dyDescent="0.2">
      <c r="A52" t="str">
        <f t="shared" si="0"/>
        <v>2017221</v>
      </c>
      <c r="B52">
        <v>2017</v>
      </c>
      <c r="C52">
        <v>221</v>
      </c>
      <c r="D52" t="s">
        <v>250</v>
      </c>
      <c r="E52">
        <v>42.75</v>
      </c>
      <c r="F52">
        <v>36.479999999999997</v>
      </c>
      <c r="G52">
        <v>1</v>
      </c>
    </row>
    <row r="53" spans="1:7" x14ac:dyDescent="0.2">
      <c r="A53" t="str">
        <f t="shared" si="0"/>
        <v>2017222</v>
      </c>
      <c r="B53">
        <v>2017</v>
      </c>
      <c r="C53">
        <v>222</v>
      </c>
      <c r="D53" t="s">
        <v>251</v>
      </c>
      <c r="E53">
        <v>14.9</v>
      </c>
      <c r="F53">
        <v>7.74</v>
      </c>
      <c r="G53">
        <v>1</v>
      </c>
    </row>
    <row r="54" spans="1:7" x14ac:dyDescent="0.2">
      <c r="A54" t="str">
        <f t="shared" si="0"/>
        <v>2017223</v>
      </c>
      <c r="B54">
        <v>2017</v>
      </c>
      <c r="C54">
        <v>223</v>
      </c>
      <c r="D54" t="s">
        <v>32</v>
      </c>
      <c r="E54">
        <v>5.7</v>
      </c>
      <c r="F54">
        <v>5.36</v>
      </c>
      <c r="G54">
        <v>1</v>
      </c>
    </row>
    <row r="55" spans="1:7" x14ac:dyDescent="0.2">
      <c r="A55" t="str">
        <f t="shared" si="0"/>
        <v>2017240</v>
      </c>
      <c r="B55">
        <v>2017</v>
      </c>
      <c r="C55">
        <v>240</v>
      </c>
      <c r="D55" t="s">
        <v>252</v>
      </c>
      <c r="E55">
        <v>14.16</v>
      </c>
      <c r="F55">
        <v>12.32</v>
      </c>
      <c r="G55">
        <v>1</v>
      </c>
    </row>
    <row r="56" spans="1:7" x14ac:dyDescent="0.2">
      <c r="A56" t="str">
        <f t="shared" si="0"/>
        <v>2017241</v>
      </c>
      <c r="B56">
        <v>2017</v>
      </c>
      <c r="C56">
        <v>241</v>
      </c>
      <c r="D56" t="s">
        <v>253</v>
      </c>
      <c r="E56">
        <v>10.75</v>
      </c>
      <c r="F56">
        <v>8.84</v>
      </c>
      <c r="G56">
        <v>1</v>
      </c>
    </row>
    <row r="57" spans="1:7" x14ac:dyDescent="0.2">
      <c r="A57" t="str">
        <f t="shared" si="0"/>
        <v>2017242</v>
      </c>
      <c r="B57">
        <v>2017</v>
      </c>
      <c r="C57">
        <v>242</v>
      </c>
      <c r="D57" t="s">
        <v>254</v>
      </c>
      <c r="E57">
        <v>14.47</v>
      </c>
      <c r="F57">
        <v>13.68</v>
      </c>
      <c r="G57">
        <v>1</v>
      </c>
    </row>
    <row r="58" spans="1:7" x14ac:dyDescent="0.2">
      <c r="A58" t="str">
        <f t="shared" si="0"/>
        <v>2017243</v>
      </c>
      <c r="B58">
        <v>2017</v>
      </c>
      <c r="C58">
        <v>243</v>
      </c>
      <c r="D58" t="s">
        <v>255</v>
      </c>
      <c r="E58">
        <v>10.43</v>
      </c>
      <c r="F58">
        <v>8.1</v>
      </c>
      <c r="G58">
        <v>1</v>
      </c>
    </row>
    <row r="59" spans="1:7" x14ac:dyDescent="0.2">
      <c r="A59" t="str">
        <f t="shared" si="0"/>
        <v>2017244</v>
      </c>
      <c r="B59">
        <v>2017</v>
      </c>
      <c r="C59">
        <v>244</v>
      </c>
      <c r="D59" t="s">
        <v>256</v>
      </c>
      <c r="E59">
        <v>13.65</v>
      </c>
      <c r="F59">
        <v>7.99</v>
      </c>
      <c r="G59">
        <v>1</v>
      </c>
    </row>
    <row r="60" spans="1:7" x14ac:dyDescent="0.2">
      <c r="A60" t="str">
        <f t="shared" si="0"/>
        <v>2017245</v>
      </c>
      <c r="B60">
        <v>2017</v>
      </c>
      <c r="C60">
        <v>245</v>
      </c>
      <c r="D60" t="s">
        <v>257</v>
      </c>
      <c r="E60">
        <v>23.75</v>
      </c>
      <c r="F60">
        <v>20.190000000000001</v>
      </c>
      <c r="G60">
        <v>1</v>
      </c>
    </row>
    <row r="61" spans="1:7" x14ac:dyDescent="0.2">
      <c r="A61" t="str">
        <f t="shared" si="0"/>
        <v>2017246</v>
      </c>
      <c r="B61">
        <v>2017</v>
      </c>
      <c r="C61">
        <v>246</v>
      </c>
      <c r="D61" t="s">
        <v>259</v>
      </c>
      <c r="E61">
        <v>24.96</v>
      </c>
      <c r="F61">
        <v>20.3</v>
      </c>
      <c r="G61">
        <v>1</v>
      </c>
    </row>
    <row r="62" spans="1:7" x14ac:dyDescent="0.2">
      <c r="A62" t="str">
        <f t="shared" si="0"/>
        <v>2017300</v>
      </c>
      <c r="B62">
        <v>2017</v>
      </c>
      <c r="C62">
        <v>300</v>
      </c>
      <c r="D62" t="s">
        <v>33</v>
      </c>
      <c r="E62">
        <v>133.1</v>
      </c>
      <c r="F62">
        <v>124.6</v>
      </c>
      <c r="G62">
        <v>1</v>
      </c>
    </row>
    <row r="63" spans="1:7" x14ac:dyDescent="0.2">
      <c r="A63" t="str">
        <f t="shared" si="0"/>
        <v>2017301</v>
      </c>
      <c r="B63">
        <v>2017</v>
      </c>
      <c r="C63">
        <v>301</v>
      </c>
      <c r="D63" t="s">
        <v>34</v>
      </c>
      <c r="E63">
        <v>117.37</v>
      </c>
      <c r="F63">
        <v>103.27</v>
      </c>
      <c r="G63">
        <v>1</v>
      </c>
    </row>
    <row r="64" spans="1:7" x14ac:dyDescent="0.2">
      <c r="A64" t="str">
        <f t="shared" si="0"/>
        <v>2017302</v>
      </c>
      <c r="B64">
        <v>2017</v>
      </c>
      <c r="C64">
        <v>302</v>
      </c>
      <c r="D64" t="s">
        <v>35</v>
      </c>
      <c r="E64">
        <v>25.99</v>
      </c>
      <c r="F64">
        <v>25.69</v>
      </c>
      <c r="G64">
        <v>1</v>
      </c>
    </row>
    <row r="65" spans="1:7" x14ac:dyDescent="0.2">
      <c r="A65" t="str">
        <f t="shared" si="0"/>
        <v>2017303</v>
      </c>
      <c r="B65">
        <v>2017</v>
      </c>
      <c r="C65">
        <v>303</v>
      </c>
      <c r="D65" t="s">
        <v>36</v>
      </c>
      <c r="E65">
        <v>57.4</v>
      </c>
      <c r="F65">
        <v>56.05</v>
      </c>
      <c r="G65">
        <v>1</v>
      </c>
    </row>
    <row r="66" spans="1:7" x14ac:dyDescent="0.2">
      <c r="A66" t="str">
        <f t="shared" si="0"/>
        <v>2017304</v>
      </c>
      <c r="B66">
        <v>2017</v>
      </c>
      <c r="C66">
        <v>304</v>
      </c>
      <c r="D66" t="s">
        <v>37</v>
      </c>
      <c r="E66">
        <v>117.28</v>
      </c>
      <c r="F66">
        <v>111.9</v>
      </c>
      <c r="G66">
        <v>1</v>
      </c>
    </row>
    <row r="67" spans="1:7" x14ac:dyDescent="0.2">
      <c r="A67" t="str">
        <f t="shared" ref="A67:A130" si="1">B67&amp;C67</f>
        <v>2017305</v>
      </c>
      <c r="B67">
        <v>2017</v>
      </c>
      <c r="C67">
        <v>305</v>
      </c>
      <c r="D67" t="s">
        <v>38</v>
      </c>
      <c r="E67">
        <v>57.34</v>
      </c>
      <c r="F67">
        <v>54.29</v>
      </c>
      <c r="G67">
        <v>1</v>
      </c>
    </row>
    <row r="68" spans="1:7" x14ac:dyDescent="0.2">
      <c r="A68" t="str">
        <f t="shared" si="1"/>
        <v>2017306</v>
      </c>
      <c r="B68">
        <v>2017</v>
      </c>
      <c r="C68">
        <v>306</v>
      </c>
      <c r="D68" t="s">
        <v>39</v>
      </c>
      <c r="E68">
        <v>79.73</v>
      </c>
      <c r="F68">
        <v>69.349999999999994</v>
      </c>
      <c r="G68">
        <v>1</v>
      </c>
    </row>
    <row r="69" spans="1:7" x14ac:dyDescent="0.2">
      <c r="A69" t="str">
        <f t="shared" si="1"/>
        <v>2017307</v>
      </c>
      <c r="B69">
        <v>2017</v>
      </c>
      <c r="C69">
        <v>307</v>
      </c>
      <c r="D69" t="s">
        <v>40</v>
      </c>
      <c r="E69">
        <v>172.24</v>
      </c>
      <c r="F69">
        <v>162.91999999999999</v>
      </c>
      <c r="G69">
        <v>1</v>
      </c>
    </row>
    <row r="70" spans="1:7" x14ac:dyDescent="0.2">
      <c r="A70" t="str">
        <f t="shared" si="1"/>
        <v>2017308</v>
      </c>
      <c r="B70">
        <v>2017</v>
      </c>
      <c r="C70">
        <v>308</v>
      </c>
      <c r="D70" t="s">
        <v>41</v>
      </c>
      <c r="E70">
        <v>126.38</v>
      </c>
      <c r="F70">
        <v>108.03</v>
      </c>
      <c r="G70">
        <v>1</v>
      </c>
    </row>
    <row r="71" spans="1:7" x14ac:dyDescent="0.2">
      <c r="A71" t="str">
        <f t="shared" si="1"/>
        <v>2017309</v>
      </c>
      <c r="B71">
        <v>2017</v>
      </c>
      <c r="C71">
        <v>309</v>
      </c>
      <c r="D71" t="s">
        <v>42</v>
      </c>
      <c r="E71">
        <v>144.94999999999999</v>
      </c>
      <c r="F71">
        <v>135.51</v>
      </c>
      <c r="G71">
        <v>1</v>
      </c>
    </row>
    <row r="72" spans="1:7" x14ac:dyDescent="0.2">
      <c r="A72" t="str">
        <f t="shared" si="1"/>
        <v>2017310</v>
      </c>
      <c r="B72">
        <v>2017</v>
      </c>
      <c r="C72">
        <v>310</v>
      </c>
      <c r="D72" t="s">
        <v>43</v>
      </c>
      <c r="E72">
        <v>89.1</v>
      </c>
      <c r="F72">
        <v>85.06</v>
      </c>
      <c r="G72">
        <v>1</v>
      </c>
    </row>
    <row r="73" spans="1:7" x14ac:dyDescent="0.2">
      <c r="A73" t="str">
        <f t="shared" si="1"/>
        <v>2017311</v>
      </c>
      <c r="B73">
        <v>2017</v>
      </c>
      <c r="C73">
        <v>311</v>
      </c>
      <c r="D73" t="s">
        <v>44</v>
      </c>
      <c r="E73">
        <v>61.57</v>
      </c>
      <c r="F73">
        <v>57.17</v>
      </c>
      <c r="G73">
        <v>1</v>
      </c>
    </row>
    <row r="74" spans="1:7" x14ac:dyDescent="0.2">
      <c r="A74" t="str">
        <f t="shared" si="1"/>
        <v>2017312</v>
      </c>
      <c r="B74">
        <v>2017</v>
      </c>
      <c r="C74">
        <v>312</v>
      </c>
      <c r="D74" t="s">
        <v>45</v>
      </c>
      <c r="E74">
        <v>84.31</v>
      </c>
      <c r="F74">
        <v>75.98</v>
      </c>
      <c r="G74">
        <v>1</v>
      </c>
    </row>
    <row r="75" spans="1:7" x14ac:dyDescent="0.2">
      <c r="A75" t="str">
        <f t="shared" si="1"/>
        <v>2017313</v>
      </c>
      <c r="B75">
        <v>2017</v>
      </c>
      <c r="C75">
        <v>313</v>
      </c>
      <c r="D75" t="s">
        <v>46</v>
      </c>
      <c r="E75">
        <v>271.16000000000003</v>
      </c>
      <c r="F75">
        <v>260.45</v>
      </c>
      <c r="G75">
        <v>1</v>
      </c>
    </row>
    <row r="76" spans="1:7" x14ac:dyDescent="0.2">
      <c r="A76" t="str">
        <f t="shared" si="1"/>
        <v>2017320</v>
      </c>
      <c r="B76">
        <v>2017</v>
      </c>
      <c r="C76">
        <v>320</v>
      </c>
      <c r="D76" t="s">
        <v>47</v>
      </c>
      <c r="E76">
        <v>5</v>
      </c>
      <c r="F76">
        <v>4.79</v>
      </c>
      <c r="G76">
        <v>1</v>
      </c>
    </row>
    <row r="77" spans="1:7" x14ac:dyDescent="0.2">
      <c r="A77" t="str">
        <f t="shared" si="1"/>
        <v>2017321</v>
      </c>
      <c r="B77">
        <v>2017</v>
      </c>
      <c r="C77">
        <v>321</v>
      </c>
      <c r="D77" t="s">
        <v>48</v>
      </c>
      <c r="E77">
        <v>6.85</v>
      </c>
      <c r="F77">
        <v>6.85</v>
      </c>
      <c r="G77">
        <v>1</v>
      </c>
    </row>
    <row r="78" spans="1:7" x14ac:dyDescent="0.2">
      <c r="A78" t="str">
        <f t="shared" si="1"/>
        <v>2017322</v>
      </c>
      <c r="B78">
        <v>2017</v>
      </c>
      <c r="C78">
        <v>322</v>
      </c>
      <c r="D78" t="s">
        <v>49</v>
      </c>
      <c r="E78">
        <v>3.82</v>
      </c>
      <c r="F78">
        <v>3.2</v>
      </c>
      <c r="G78">
        <v>1</v>
      </c>
    </row>
    <row r="79" spans="1:7" x14ac:dyDescent="0.2">
      <c r="A79" t="str">
        <f t="shared" si="1"/>
        <v>2017323</v>
      </c>
      <c r="B79">
        <v>2017</v>
      </c>
      <c r="C79">
        <v>323</v>
      </c>
      <c r="D79" t="s">
        <v>50</v>
      </c>
      <c r="E79">
        <v>9.58</v>
      </c>
      <c r="F79">
        <v>9.0500000000000007</v>
      </c>
      <c r="G79">
        <v>1</v>
      </c>
    </row>
    <row r="80" spans="1:7" x14ac:dyDescent="0.2">
      <c r="A80" t="str">
        <f t="shared" si="1"/>
        <v>2017324</v>
      </c>
      <c r="B80">
        <v>2017</v>
      </c>
      <c r="C80">
        <v>324</v>
      </c>
      <c r="D80" t="s">
        <v>51</v>
      </c>
      <c r="E80">
        <v>6.03</v>
      </c>
      <c r="F80">
        <v>5.78</v>
      </c>
      <c r="G80">
        <v>1</v>
      </c>
    </row>
    <row r="81" spans="1:7" x14ac:dyDescent="0.2">
      <c r="A81" t="str">
        <f t="shared" si="1"/>
        <v>2017325</v>
      </c>
      <c r="B81">
        <v>2017</v>
      </c>
      <c r="C81">
        <v>325</v>
      </c>
      <c r="D81" t="s">
        <v>52</v>
      </c>
      <c r="E81">
        <v>10.11</v>
      </c>
      <c r="F81">
        <v>9.61</v>
      </c>
      <c r="G81">
        <v>1</v>
      </c>
    </row>
    <row r="82" spans="1:7" x14ac:dyDescent="0.2">
      <c r="A82" t="str">
        <f t="shared" si="1"/>
        <v>2017326</v>
      </c>
      <c r="B82">
        <v>2017</v>
      </c>
      <c r="C82">
        <v>326</v>
      </c>
      <c r="D82" t="s">
        <v>53</v>
      </c>
      <c r="E82">
        <v>14.18</v>
      </c>
      <c r="F82">
        <v>13.56</v>
      </c>
      <c r="G82">
        <v>1</v>
      </c>
    </row>
    <row r="83" spans="1:7" x14ac:dyDescent="0.2">
      <c r="A83" t="str">
        <f t="shared" si="1"/>
        <v>2017327</v>
      </c>
      <c r="B83">
        <v>2017</v>
      </c>
      <c r="C83">
        <v>327</v>
      </c>
      <c r="D83" t="s">
        <v>54</v>
      </c>
      <c r="E83">
        <v>10.89</v>
      </c>
      <c r="F83">
        <v>10.69</v>
      </c>
      <c r="G83">
        <v>1</v>
      </c>
    </row>
    <row r="84" spans="1:7" x14ac:dyDescent="0.2">
      <c r="A84" t="str">
        <f t="shared" si="1"/>
        <v>2017328</v>
      </c>
      <c r="B84">
        <v>2017</v>
      </c>
      <c r="C84">
        <v>328</v>
      </c>
      <c r="D84" t="s">
        <v>55</v>
      </c>
      <c r="E84">
        <v>22.5</v>
      </c>
      <c r="F84">
        <v>19.760000000000002</v>
      </c>
      <c r="G84">
        <v>1</v>
      </c>
    </row>
    <row r="85" spans="1:7" x14ac:dyDescent="0.2">
      <c r="A85" t="str">
        <f t="shared" si="1"/>
        <v>2017329</v>
      </c>
      <c r="B85">
        <v>2017</v>
      </c>
      <c r="C85">
        <v>329</v>
      </c>
      <c r="D85" t="s">
        <v>56</v>
      </c>
      <c r="E85">
        <v>38.04</v>
      </c>
      <c r="F85">
        <v>36.26</v>
      </c>
      <c r="G85">
        <v>1</v>
      </c>
    </row>
    <row r="86" spans="1:7" x14ac:dyDescent="0.2">
      <c r="A86" t="str">
        <f t="shared" si="1"/>
        <v>2017330</v>
      </c>
      <c r="B86">
        <v>2017</v>
      </c>
      <c r="C86">
        <v>330</v>
      </c>
      <c r="D86" t="s">
        <v>57</v>
      </c>
      <c r="E86">
        <v>12.02</v>
      </c>
      <c r="F86">
        <v>11.08</v>
      </c>
      <c r="G86">
        <v>1</v>
      </c>
    </row>
    <row r="87" spans="1:7" x14ac:dyDescent="0.2">
      <c r="A87" t="str">
        <f t="shared" si="1"/>
        <v>2017331</v>
      </c>
      <c r="B87">
        <v>2017</v>
      </c>
      <c r="C87">
        <v>331</v>
      </c>
      <c r="D87" t="s">
        <v>58</v>
      </c>
      <c r="E87">
        <v>9.44</v>
      </c>
      <c r="F87">
        <v>9.44</v>
      </c>
      <c r="G87">
        <v>1</v>
      </c>
    </row>
    <row r="88" spans="1:7" x14ac:dyDescent="0.2">
      <c r="A88" t="str">
        <f t="shared" si="1"/>
        <v>2017332</v>
      </c>
      <c r="B88">
        <v>2017</v>
      </c>
      <c r="C88">
        <v>332</v>
      </c>
      <c r="D88" t="s">
        <v>59</v>
      </c>
      <c r="E88">
        <v>9.36</v>
      </c>
      <c r="F88">
        <v>9.2799999999999994</v>
      </c>
      <c r="G88">
        <v>1</v>
      </c>
    </row>
    <row r="89" spans="1:7" x14ac:dyDescent="0.2">
      <c r="A89" t="str">
        <f t="shared" si="1"/>
        <v>2017333</v>
      </c>
      <c r="B89">
        <v>2017</v>
      </c>
      <c r="C89">
        <v>333</v>
      </c>
      <c r="D89" t="s">
        <v>60</v>
      </c>
      <c r="E89">
        <v>1.76</v>
      </c>
      <c r="F89">
        <v>1.5</v>
      </c>
      <c r="G89">
        <v>1</v>
      </c>
    </row>
    <row r="90" spans="1:7" x14ac:dyDescent="0.2">
      <c r="A90" t="str">
        <f t="shared" si="1"/>
        <v>2017334</v>
      </c>
      <c r="B90">
        <v>2017</v>
      </c>
      <c r="C90">
        <v>334</v>
      </c>
      <c r="D90" t="s">
        <v>61</v>
      </c>
      <c r="E90">
        <v>5.91</v>
      </c>
      <c r="F90">
        <v>5.2</v>
      </c>
      <c r="G90">
        <v>1</v>
      </c>
    </row>
    <row r="91" spans="1:7" x14ac:dyDescent="0.2">
      <c r="A91" t="str">
        <f t="shared" si="1"/>
        <v>2017337</v>
      </c>
      <c r="B91">
        <v>2017</v>
      </c>
      <c r="C91">
        <v>337</v>
      </c>
      <c r="D91" t="s">
        <v>62</v>
      </c>
      <c r="E91">
        <v>19.75</v>
      </c>
      <c r="F91">
        <v>18.84</v>
      </c>
      <c r="G91">
        <v>1</v>
      </c>
    </row>
    <row r="92" spans="1:7" x14ac:dyDescent="0.2">
      <c r="A92" t="str">
        <f t="shared" si="1"/>
        <v>2017338</v>
      </c>
      <c r="B92">
        <v>2017</v>
      </c>
      <c r="C92">
        <v>338</v>
      </c>
      <c r="D92" t="s">
        <v>63</v>
      </c>
      <c r="E92">
        <v>2.27</v>
      </c>
      <c r="F92">
        <v>2.27</v>
      </c>
      <c r="G92">
        <v>1</v>
      </c>
    </row>
    <row r="93" spans="1:7" x14ac:dyDescent="0.2">
      <c r="A93" t="str">
        <f t="shared" si="1"/>
        <v>2017339</v>
      </c>
      <c r="B93">
        <v>2017</v>
      </c>
      <c r="C93">
        <v>339</v>
      </c>
      <c r="D93" t="s">
        <v>64</v>
      </c>
      <c r="E93">
        <v>9.4499999999999993</v>
      </c>
      <c r="F93">
        <v>7.54</v>
      </c>
      <c r="G93">
        <v>1</v>
      </c>
    </row>
    <row r="94" spans="1:7" x14ac:dyDescent="0.2">
      <c r="A94" t="str">
        <f t="shared" si="1"/>
        <v>2017340</v>
      </c>
      <c r="B94">
        <v>2017</v>
      </c>
      <c r="C94">
        <v>340</v>
      </c>
      <c r="D94" t="s">
        <v>65</v>
      </c>
      <c r="E94">
        <v>16.61</v>
      </c>
      <c r="F94">
        <v>15.06</v>
      </c>
      <c r="G94">
        <v>1</v>
      </c>
    </row>
    <row r="95" spans="1:7" x14ac:dyDescent="0.2">
      <c r="A95" t="str">
        <f t="shared" si="1"/>
        <v>2017341</v>
      </c>
      <c r="B95">
        <v>2017</v>
      </c>
      <c r="C95">
        <v>341</v>
      </c>
      <c r="D95" t="s">
        <v>66</v>
      </c>
      <c r="E95">
        <v>17.350000000000001</v>
      </c>
      <c r="F95">
        <v>16.850000000000001</v>
      </c>
      <c r="G95">
        <v>1</v>
      </c>
    </row>
    <row r="96" spans="1:7" x14ac:dyDescent="0.2">
      <c r="A96" t="str">
        <f t="shared" si="1"/>
        <v>2017342</v>
      </c>
      <c r="B96">
        <v>2017</v>
      </c>
      <c r="C96">
        <v>342</v>
      </c>
      <c r="D96" t="s">
        <v>67</v>
      </c>
      <c r="E96">
        <v>33.619999999999997</v>
      </c>
      <c r="F96">
        <v>27.91</v>
      </c>
      <c r="G96">
        <v>1</v>
      </c>
    </row>
    <row r="97" spans="1:7" x14ac:dyDescent="0.2">
      <c r="A97" t="str">
        <f t="shared" si="1"/>
        <v>2017343</v>
      </c>
      <c r="B97">
        <v>2017</v>
      </c>
      <c r="C97">
        <v>343</v>
      </c>
      <c r="D97" t="s">
        <v>68</v>
      </c>
      <c r="E97">
        <v>34.33</v>
      </c>
      <c r="F97">
        <v>33.35</v>
      </c>
      <c r="G97">
        <v>1</v>
      </c>
    </row>
    <row r="98" spans="1:7" x14ac:dyDescent="0.2">
      <c r="A98" t="str">
        <f t="shared" si="1"/>
        <v>2017344</v>
      </c>
      <c r="B98">
        <v>2017</v>
      </c>
      <c r="C98">
        <v>344</v>
      </c>
      <c r="D98" t="s">
        <v>69</v>
      </c>
      <c r="E98">
        <v>6.95</v>
      </c>
      <c r="F98">
        <v>6.29</v>
      </c>
      <c r="G98">
        <v>1</v>
      </c>
    </row>
    <row r="99" spans="1:7" x14ac:dyDescent="0.2">
      <c r="A99" t="str">
        <f t="shared" si="1"/>
        <v>2017345</v>
      </c>
      <c r="B99">
        <v>2017</v>
      </c>
      <c r="C99">
        <v>345</v>
      </c>
      <c r="D99" t="s">
        <v>70</v>
      </c>
      <c r="E99">
        <v>10.74</v>
      </c>
      <c r="F99">
        <v>8.24</v>
      </c>
      <c r="G99">
        <v>1</v>
      </c>
    </row>
    <row r="100" spans="1:7" x14ac:dyDescent="0.2">
      <c r="A100" t="str">
        <f t="shared" si="1"/>
        <v>2017346</v>
      </c>
      <c r="B100">
        <v>2017</v>
      </c>
      <c r="C100">
        <v>346</v>
      </c>
      <c r="D100" t="s">
        <v>71</v>
      </c>
      <c r="E100">
        <v>7.8</v>
      </c>
      <c r="F100">
        <v>7.67</v>
      </c>
      <c r="G100">
        <v>1</v>
      </c>
    </row>
    <row r="101" spans="1:7" x14ac:dyDescent="0.2">
      <c r="A101" t="str">
        <f t="shared" si="1"/>
        <v>2017347</v>
      </c>
      <c r="B101">
        <v>2017</v>
      </c>
      <c r="C101">
        <v>347</v>
      </c>
      <c r="D101" t="s">
        <v>72</v>
      </c>
      <c r="E101">
        <v>34.4</v>
      </c>
      <c r="F101">
        <v>30.4</v>
      </c>
      <c r="G101">
        <v>1</v>
      </c>
    </row>
    <row r="102" spans="1:7" x14ac:dyDescent="0.2">
      <c r="A102" t="str">
        <f t="shared" si="1"/>
        <v>2017348</v>
      </c>
      <c r="B102">
        <v>2017</v>
      </c>
      <c r="C102">
        <v>348</v>
      </c>
      <c r="D102" t="s">
        <v>73</v>
      </c>
      <c r="E102">
        <v>2.2000000000000002</v>
      </c>
      <c r="F102">
        <v>1.2</v>
      </c>
      <c r="G102">
        <v>1</v>
      </c>
    </row>
    <row r="103" spans="1:7" x14ac:dyDescent="0.2">
      <c r="A103" t="str">
        <f t="shared" si="1"/>
        <v>2017350</v>
      </c>
      <c r="B103">
        <v>2017</v>
      </c>
      <c r="C103">
        <v>350</v>
      </c>
      <c r="D103" t="s">
        <v>74</v>
      </c>
      <c r="E103">
        <v>2.65</v>
      </c>
      <c r="F103">
        <v>2.15</v>
      </c>
      <c r="G103">
        <v>1</v>
      </c>
    </row>
    <row r="104" spans="1:7" x14ac:dyDescent="0.2">
      <c r="A104" t="str">
        <f t="shared" si="1"/>
        <v>2017352</v>
      </c>
      <c r="B104">
        <v>2017</v>
      </c>
      <c r="C104">
        <v>352</v>
      </c>
      <c r="D104" t="s">
        <v>75</v>
      </c>
      <c r="E104">
        <v>2.09</v>
      </c>
      <c r="F104">
        <v>2.09</v>
      </c>
      <c r="G104">
        <v>1</v>
      </c>
    </row>
    <row r="105" spans="1:7" x14ac:dyDescent="0.2">
      <c r="A105" t="str">
        <f t="shared" si="1"/>
        <v>2017353</v>
      </c>
      <c r="B105">
        <v>2017</v>
      </c>
      <c r="C105">
        <v>353</v>
      </c>
      <c r="D105" t="s">
        <v>76</v>
      </c>
      <c r="E105">
        <v>12.88</v>
      </c>
      <c r="F105">
        <v>11.38</v>
      </c>
      <c r="G105">
        <v>1</v>
      </c>
    </row>
    <row r="106" spans="1:7" x14ac:dyDescent="0.2">
      <c r="A106" t="str">
        <f t="shared" si="1"/>
        <v>2017354</v>
      </c>
      <c r="B106">
        <v>2017</v>
      </c>
      <c r="C106">
        <v>354</v>
      </c>
      <c r="D106" t="s">
        <v>77</v>
      </c>
      <c r="E106">
        <v>7.53</v>
      </c>
      <c r="F106">
        <v>6.15</v>
      </c>
      <c r="G106">
        <v>1</v>
      </c>
    </row>
    <row r="107" spans="1:7" x14ac:dyDescent="0.2">
      <c r="A107" t="str">
        <f t="shared" si="1"/>
        <v>2017355</v>
      </c>
      <c r="B107">
        <v>2017</v>
      </c>
      <c r="C107">
        <v>355</v>
      </c>
      <c r="D107" t="s">
        <v>78</v>
      </c>
      <c r="E107">
        <v>4.99</v>
      </c>
      <c r="F107">
        <v>4.99</v>
      </c>
      <c r="G107">
        <v>1</v>
      </c>
    </row>
    <row r="108" spans="1:7" x14ac:dyDescent="0.2">
      <c r="A108" t="str">
        <f t="shared" si="1"/>
        <v>2017356</v>
      </c>
      <c r="B108">
        <v>2017</v>
      </c>
      <c r="C108">
        <v>356</v>
      </c>
      <c r="D108" t="s">
        <v>79</v>
      </c>
      <c r="E108">
        <v>1.76</v>
      </c>
      <c r="F108">
        <v>1.76</v>
      </c>
      <c r="G108">
        <v>1</v>
      </c>
    </row>
    <row r="109" spans="1:7" x14ac:dyDescent="0.2">
      <c r="A109" t="str">
        <f t="shared" si="1"/>
        <v>2017357</v>
      </c>
      <c r="B109">
        <v>2017</v>
      </c>
      <c r="C109">
        <v>357</v>
      </c>
      <c r="D109" t="s">
        <v>80</v>
      </c>
      <c r="E109">
        <v>2.2799999999999998</v>
      </c>
      <c r="F109">
        <v>0.5</v>
      </c>
      <c r="G109">
        <v>1</v>
      </c>
    </row>
    <row r="110" spans="1:7" x14ac:dyDescent="0.2">
      <c r="A110" t="str">
        <f t="shared" si="1"/>
        <v>2017358</v>
      </c>
      <c r="B110">
        <v>2017</v>
      </c>
      <c r="C110">
        <v>358</v>
      </c>
      <c r="D110" t="s">
        <v>81</v>
      </c>
      <c r="E110">
        <v>1.76</v>
      </c>
      <c r="F110">
        <v>1.76</v>
      </c>
      <c r="G110">
        <v>1</v>
      </c>
    </row>
    <row r="111" spans="1:7" x14ac:dyDescent="0.2">
      <c r="A111" t="str">
        <f t="shared" si="1"/>
        <v>2017359</v>
      </c>
      <c r="B111">
        <v>2017</v>
      </c>
      <c r="C111">
        <v>359</v>
      </c>
      <c r="D111" t="s">
        <v>82</v>
      </c>
      <c r="E111">
        <v>31.98</v>
      </c>
      <c r="F111">
        <v>31.32</v>
      </c>
      <c r="G111">
        <v>1</v>
      </c>
    </row>
    <row r="112" spans="1:7" x14ac:dyDescent="0.2">
      <c r="A112" t="str">
        <f t="shared" si="1"/>
        <v>2017361</v>
      </c>
      <c r="B112">
        <v>2017</v>
      </c>
      <c r="C112">
        <v>361</v>
      </c>
      <c r="D112" t="s">
        <v>83</v>
      </c>
      <c r="E112">
        <v>3.28</v>
      </c>
      <c r="F112">
        <v>3.18</v>
      </c>
      <c r="G112">
        <v>1</v>
      </c>
    </row>
    <row r="113" spans="1:7" x14ac:dyDescent="0.2">
      <c r="A113" t="str">
        <f t="shared" si="1"/>
        <v>2017362</v>
      </c>
      <c r="B113">
        <v>2017</v>
      </c>
      <c r="C113">
        <v>362</v>
      </c>
      <c r="D113" t="s">
        <v>84</v>
      </c>
      <c r="E113">
        <v>2.44</v>
      </c>
      <c r="F113">
        <v>2.44</v>
      </c>
      <c r="G113">
        <v>1</v>
      </c>
    </row>
    <row r="114" spans="1:7" x14ac:dyDescent="0.2">
      <c r="A114" t="str">
        <f t="shared" si="1"/>
        <v>2017363</v>
      </c>
      <c r="B114">
        <v>2017</v>
      </c>
      <c r="C114">
        <v>363</v>
      </c>
      <c r="D114" t="s">
        <v>85</v>
      </c>
      <c r="E114">
        <v>10.61</v>
      </c>
      <c r="F114">
        <v>7.63</v>
      </c>
      <c r="G114">
        <v>1</v>
      </c>
    </row>
    <row r="115" spans="1:7" x14ac:dyDescent="0.2">
      <c r="A115" t="str">
        <f t="shared" si="1"/>
        <v>2017364</v>
      </c>
      <c r="B115">
        <v>2017</v>
      </c>
      <c r="C115">
        <v>364</v>
      </c>
      <c r="D115" t="s">
        <v>86</v>
      </c>
      <c r="E115">
        <v>1.25</v>
      </c>
      <c r="F115">
        <v>1.1499999999999999</v>
      </c>
      <c r="G115">
        <v>1</v>
      </c>
    </row>
    <row r="116" spans="1:7" x14ac:dyDescent="0.2">
      <c r="A116" t="str">
        <f t="shared" si="1"/>
        <v>2017365</v>
      </c>
      <c r="B116">
        <v>2017</v>
      </c>
      <c r="C116">
        <v>365</v>
      </c>
      <c r="D116" t="s">
        <v>87</v>
      </c>
      <c r="E116">
        <v>11.54</v>
      </c>
      <c r="F116">
        <v>10</v>
      </c>
      <c r="G116">
        <v>1</v>
      </c>
    </row>
    <row r="117" spans="1:7" x14ac:dyDescent="0.2">
      <c r="A117" t="str">
        <f t="shared" si="1"/>
        <v>2017366</v>
      </c>
      <c r="B117">
        <v>2017</v>
      </c>
      <c r="C117">
        <v>366</v>
      </c>
      <c r="D117" t="s">
        <v>88</v>
      </c>
      <c r="E117">
        <v>27.57</v>
      </c>
      <c r="F117">
        <v>23.42</v>
      </c>
      <c r="G117">
        <v>1</v>
      </c>
    </row>
    <row r="118" spans="1:7" x14ac:dyDescent="0.2">
      <c r="A118" t="str">
        <f t="shared" si="1"/>
        <v>2017368</v>
      </c>
      <c r="B118">
        <v>2017</v>
      </c>
      <c r="C118">
        <v>368</v>
      </c>
      <c r="D118" t="s">
        <v>89</v>
      </c>
      <c r="E118">
        <v>11.38</v>
      </c>
      <c r="F118">
        <v>10.56</v>
      </c>
      <c r="G118">
        <v>1</v>
      </c>
    </row>
    <row r="119" spans="1:7" x14ac:dyDescent="0.2">
      <c r="A119" t="str">
        <f t="shared" si="1"/>
        <v>2017369</v>
      </c>
      <c r="B119">
        <v>2017</v>
      </c>
      <c r="C119">
        <v>369</v>
      </c>
      <c r="D119" t="s">
        <v>90</v>
      </c>
      <c r="E119">
        <v>3.2</v>
      </c>
      <c r="F119">
        <v>2.67</v>
      </c>
      <c r="G119">
        <v>1</v>
      </c>
    </row>
    <row r="120" spans="1:7" x14ac:dyDescent="0.2">
      <c r="A120" t="str">
        <f t="shared" si="1"/>
        <v>2017370</v>
      </c>
      <c r="B120">
        <v>2017</v>
      </c>
      <c r="C120">
        <v>370</v>
      </c>
      <c r="D120" t="s">
        <v>91</v>
      </c>
      <c r="E120">
        <v>5.72</v>
      </c>
      <c r="F120">
        <v>4.84</v>
      </c>
      <c r="G120">
        <v>1</v>
      </c>
    </row>
    <row r="121" spans="1:7" x14ac:dyDescent="0.2">
      <c r="A121" t="str">
        <f t="shared" si="1"/>
        <v>2017371</v>
      </c>
      <c r="B121">
        <v>2017</v>
      </c>
      <c r="C121">
        <v>371</v>
      </c>
      <c r="D121" t="s">
        <v>92</v>
      </c>
      <c r="E121">
        <v>10.94</v>
      </c>
      <c r="F121">
        <v>10.73</v>
      </c>
      <c r="G121">
        <v>1</v>
      </c>
    </row>
    <row r="122" spans="1:7" x14ac:dyDescent="0.2">
      <c r="A122" t="str">
        <f t="shared" si="1"/>
        <v>2017373</v>
      </c>
      <c r="B122">
        <v>2017</v>
      </c>
      <c r="C122">
        <v>373</v>
      </c>
      <c r="D122" t="s">
        <v>93</v>
      </c>
      <c r="E122">
        <v>5.22</v>
      </c>
      <c r="F122">
        <v>5.22</v>
      </c>
      <c r="G122">
        <v>1</v>
      </c>
    </row>
    <row r="123" spans="1:7" x14ac:dyDescent="0.2">
      <c r="A123" t="str">
        <f t="shared" si="1"/>
        <v>2017374</v>
      </c>
      <c r="B123">
        <v>2017</v>
      </c>
      <c r="C123">
        <v>374</v>
      </c>
      <c r="D123" t="s">
        <v>94</v>
      </c>
      <c r="E123">
        <v>19.11</v>
      </c>
      <c r="F123">
        <v>18.309999999999999</v>
      </c>
      <c r="G123">
        <v>1</v>
      </c>
    </row>
    <row r="124" spans="1:7" x14ac:dyDescent="0.2">
      <c r="A124" t="str">
        <f t="shared" si="1"/>
        <v>2017375</v>
      </c>
      <c r="B124">
        <v>2017</v>
      </c>
      <c r="C124">
        <v>375</v>
      </c>
      <c r="D124" t="s">
        <v>95</v>
      </c>
      <c r="E124">
        <v>9.26</v>
      </c>
      <c r="F124">
        <v>8.4</v>
      </c>
      <c r="G124">
        <v>1</v>
      </c>
    </row>
    <row r="125" spans="1:7" x14ac:dyDescent="0.2">
      <c r="A125" t="str">
        <f t="shared" si="1"/>
        <v>2017377</v>
      </c>
      <c r="B125">
        <v>2017</v>
      </c>
      <c r="C125">
        <v>377</v>
      </c>
      <c r="D125" t="s">
        <v>96</v>
      </c>
      <c r="E125">
        <v>20.27</v>
      </c>
      <c r="F125">
        <v>19.72</v>
      </c>
      <c r="G125">
        <v>1</v>
      </c>
    </row>
    <row r="126" spans="1:7" x14ac:dyDescent="0.2">
      <c r="A126" t="str">
        <f t="shared" si="1"/>
        <v>2017378</v>
      </c>
      <c r="B126">
        <v>2017</v>
      </c>
      <c r="C126">
        <v>378</v>
      </c>
      <c r="D126" t="s">
        <v>97</v>
      </c>
      <c r="E126">
        <v>2.33</v>
      </c>
      <c r="F126">
        <v>2.33</v>
      </c>
      <c r="G126">
        <v>1</v>
      </c>
    </row>
    <row r="127" spans="1:7" x14ac:dyDescent="0.2">
      <c r="A127" t="str">
        <f t="shared" si="1"/>
        <v>2017379</v>
      </c>
      <c r="B127">
        <v>2017</v>
      </c>
      <c r="C127">
        <v>379</v>
      </c>
      <c r="D127" t="s">
        <v>98</v>
      </c>
      <c r="E127">
        <v>6.45</v>
      </c>
      <c r="F127">
        <v>6.45</v>
      </c>
      <c r="G127">
        <v>1</v>
      </c>
    </row>
    <row r="128" spans="1:7" x14ac:dyDescent="0.2">
      <c r="A128" t="str">
        <f t="shared" si="1"/>
        <v>2017420</v>
      </c>
      <c r="B128">
        <v>2017</v>
      </c>
      <c r="C128">
        <v>420</v>
      </c>
      <c r="D128" t="s">
        <v>99</v>
      </c>
      <c r="E128">
        <v>7.95</v>
      </c>
      <c r="F128">
        <v>5.25</v>
      </c>
      <c r="G128">
        <v>1</v>
      </c>
    </row>
    <row r="129" spans="1:7" x14ac:dyDescent="0.2">
      <c r="A129" t="str">
        <f t="shared" si="1"/>
        <v>2017421</v>
      </c>
      <c r="B129">
        <v>2017</v>
      </c>
      <c r="C129">
        <v>421</v>
      </c>
      <c r="D129" t="s">
        <v>100</v>
      </c>
      <c r="E129">
        <v>27.86</v>
      </c>
      <c r="F129">
        <v>23.07</v>
      </c>
      <c r="G129">
        <v>1</v>
      </c>
    </row>
    <row r="130" spans="1:7" x14ac:dyDescent="0.2">
      <c r="A130" t="str">
        <f t="shared" si="1"/>
        <v>2017422</v>
      </c>
      <c r="B130">
        <v>2017</v>
      </c>
      <c r="C130">
        <v>422</v>
      </c>
      <c r="D130" t="s">
        <v>101</v>
      </c>
      <c r="E130">
        <v>32.369999999999997</v>
      </c>
      <c r="F130">
        <v>26.75</v>
      </c>
      <c r="G130">
        <v>1</v>
      </c>
    </row>
    <row r="131" spans="1:7" x14ac:dyDescent="0.2">
      <c r="A131" t="str">
        <f t="shared" ref="A131:A194" si="2">B131&amp;C131</f>
        <v>2017423</v>
      </c>
      <c r="B131">
        <v>2017</v>
      </c>
      <c r="C131">
        <v>423</v>
      </c>
      <c r="D131" t="s">
        <v>102</v>
      </c>
      <c r="E131">
        <v>3.09</v>
      </c>
      <c r="F131">
        <v>3.09</v>
      </c>
      <c r="G131">
        <v>1</v>
      </c>
    </row>
    <row r="132" spans="1:7" x14ac:dyDescent="0.2">
      <c r="A132" t="str">
        <f t="shared" si="2"/>
        <v>2017424</v>
      </c>
      <c r="B132">
        <v>2017</v>
      </c>
      <c r="C132">
        <v>424</v>
      </c>
      <c r="D132" t="s">
        <v>103</v>
      </c>
      <c r="E132">
        <v>15.98</v>
      </c>
      <c r="F132">
        <v>15.98</v>
      </c>
      <c r="G132">
        <v>1</v>
      </c>
    </row>
    <row r="133" spans="1:7" x14ac:dyDescent="0.2">
      <c r="A133" t="str">
        <f t="shared" si="2"/>
        <v>2017425</v>
      </c>
      <c r="B133">
        <v>2017</v>
      </c>
      <c r="C133">
        <v>425</v>
      </c>
      <c r="D133" t="s">
        <v>104</v>
      </c>
      <c r="E133">
        <v>14.93</v>
      </c>
      <c r="F133">
        <v>12.71</v>
      </c>
      <c r="G133">
        <v>1</v>
      </c>
    </row>
    <row r="134" spans="1:7" x14ac:dyDescent="0.2">
      <c r="A134" t="str">
        <f t="shared" si="2"/>
        <v>2017426</v>
      </c>
      <c r="B134">
        <v>2017</v>
      </c>
      <c r="C134">
        <v>426</v>
      </c>
      <c r="D134" t="s">
        <v>105</v>
      </c>
      <c r="E134">
        <v>4.9000000000000004</v>
      </c>
      <c r="F134">
        <v>4.9000000000000004</v>
      </c>
      <c r="G134">
        <v>1</v>
      </c>
    </row>
    <row r="135" spans="1:7" x14ac:dyDescent="0.2">
      <c r="A135" t="str">
        <f t="shared" si="2"/>
        <v>2017500</v>
      </c>
      <c r="B135">
        <v>2017</v>
      </c>
      <c r="C135">
        <v>500</v>
      </c>
      <c r="D135" t="s">
        <v>106</v>
      </c>
      <c r="E135">
        <v>75.44</v>
      </c>
      <c r="F135">
        <v>72.489999999999995</v>
      </c>
      <c r="G135">
        <v>1</v>
      </c>
    </row>
    <row r="136" spans="1:7" x14ac:dyDescent="0.2">
      <c r="A136" t="str">
        <f t="shared" si="2"/>
        <v>2017501</v>
      </c>
      <c r="B136">
        <v>2017</v>
      </c>
      <c r="C136">
        <v>501</v>
      </c>
      <c r="D136" t="s">
        <v>107</v>
      </c>
      <c r="E136">
        <v>208.57</v>
      </c>
      <c r="F136">
        <v>168.11</v>
      </c>
      <c r="G136">
        <v>1</v>
      </c>
    </row>
    <row r="137" spans="1:7" x14ac:dyDescent="0.2">
      <c r="A137" t="str">
        <f t="shared" si="2"/>
        <v>2017502</v>
      </c>
      <c r="B137">
        <v>2017</v>
      </c>
      <c r="C137">
        <v>502</v>
      </c>
      <c r="D137" t="s">
        <v>108</v>
      </c>
      <c r="E137">
        <v>42.67</v>
      </c>
      <c r="F137">
        <v>34.24</v>
      </c>
      <c r="G137">
        <v>1</v>
      </c>
    </row>
    <row r="138" spans="1:7" x14ac:dyDescent="0.2">
      <c r="A138" t="str">
        <f t="shared" si="2"/>
        <v>2017503</v>
      </c>
      <c r="B138">
        <v>2017</v>
      </c>
      <c r="C138">
        <v>503</v>
      </c>
      <c r="D138" t="s">
        <v>109</v>
      </c>
      <c r="E138">
        <v>34.270000000000003</v>
      </c>
      <c r="F138">
        <v>27.28</v>
      </c>
      <c r="G138">
        <v>1</v>
      </c>
    </row>
    <row r="139" spans="1:7" x14ac:dyDescent="0.2">
      <c r="A139" t="str">
        <f t="shared" si="2"/>
        <v>2017504</v>
      </c>
      <c r="B139">
        <v>2017</v>
      </c>
      <c r="C139">
        <v>504</v>
      </c>
      <c r="D139" t="s">
        <v>110</v>
      </c>
      <c r="E139">
        <v>61.07</v>
      </c>
      <c r="F139">
        <v>56.28</v>
      </c>
      <c r="G139">
        <v>1</v>
      </c>
    </row>
    <row r="140" spans="1:7" x14ac:dyDescent="0.2">
      <c r="A140" t="str">
        <f t="shared" si="2"/>
        <v>2017505</v>
      </c>
      <c r="B140">
        <v>2017</v>
      </c>
      <c r="C140">
        <v>505</v>
      </c>
      <c r="D140" t="s">
        <v>111</v>
      </c>
      <c r="E140">
        <v>44.93</v>
      </c>
      <c r="F140">
        <v>35.78</v>
      </c>
      <c r="G140">
        <v>1</v>
      </c>
    </row>
    <row r="141" spans="1:7" x14ac:dyDescent="0.2">
      <c r="A141" t="str">
        <f t="shared" si="2"/>
        <v>2017506</v>
      </c>
      <c r="B141">
        <v>2017</v>
      </c>
      <c r="C141">
        <v>506</v>
      </c>
      <c r="D141" t="s">
        <v>112</v>
      </c>
      <c r="E141">
        <v>42.1</v>
      </c>
      <c r="F141">
        <v>36.840000000000003</v>
      </c>
      <c r="G141">
        <v>1</v>
      </c>
    </row>
    <row r="142" spans="1:7" x14ac:dyDescent="0.2">
      <c r="A142" t="str">
        <f t="shared" si="2"/>
        <v>2017507</v>
      </c>
      <c r="B142">
        <v>2017</v>
      </c>
      <c r="C142">
        <v>507</v>
      </c>
      <c r="D142" t="s">
        <v>113</v>
      </c>
      <c r="E142">
        <v>43.02</v>
      </c>
      <c r="F142">
        <v>36.94</v>
      </c>
      <c r="G142">
        <v>1</v>
      </c>
    </row>
    <row r="143" spans="1:7" x14ac:dyDescent="0.2">
      <c r="A143" t="str">
        <f t="shared" si="2"/>
        <v>2017520</v>
      </c>
      <c r="B143">
        <v>2017</v>
      </c>
      <c r="C143">
        <v>520</v>
      </c>
      <c r="D143" t="s">
        <v>114</v>
      </c>
      <c r="E143">
        <v>23.98</v>
      </c>
      <c r="F143">
        <v>21.03</v>
      </c>
      <c r="G143">
        <v>1</v>
      </c>
    </row>
    <row r="144" spans="1:7" x14ac:dyDescent="0.2">
      <c r="A144" t="str">
        <f t="shared" si="2"/>
        <v>2017521</v>
      </c>
      <c r="B144">
        <v>2017</v>
      </c>
      <c r="C144">
        <v>521</v>
      </c>
      <c r="D144" t="s">
        <v>115</v>
      </c>
      <c r="E144">
        <v>24.89</v>
      </c>
      <c r="F144">
        <v>23.3</v>
      </c>
      <c r="G144">
        <v>1</v>
      </c>
    </row>
    <row r="145" spans="1:7" x14ac:dyDescent="0.2">
      <c r="A145" t="str">
        <f t="shared" si="2"/>
        <v>2017522</v>
      </c>
      <c r="B145">
        <v>2017</v>
      </c>
      <c r="C145">
        <v>522</v>
      </c>
      <c r="D145" t="s">
        <v>116</v>
      </c>
      <c r="E145">
        <v>5.89</v>
      </c>
      <c r="F145">
        <v>4.21</v>
      </c>
      <c r="G145">
        <v>1</v>
      </c>
    </row>
    <row r="146" spans="1:7" x14ac:dyDescent="0.2">
      <c r="A146" t="str">
        <f t="shared" si="2"/>
        <v>2017524</v>
      </c>
      <c r="B146">
        <v>2017</v>
      </c>
      <c r="C146">
        <v>524</v>
      </c>
      <c r="D146" t="s">
        <v>117</v>
      </c>
      <c r="E146">
        <v>10.07</v>
      </c>
      <c r="F146">
        <v>10.050000000000001</v>
      </c>
      <c r="G146">
        <v>1</v>
      </c>
    </row>
    <row r="147" spans="1:7" x14ac:dyDescent="0.2">
      <c r="A147" t="str">
        <f t="shared" si="2"/>
        <v>2017525</v>
      </c>
      <c r="B147">
        <v>2017</v>
      </c>
      <c r="C147">
        <v>525</v>
      </c>
      <c r="D147" t="s">
        <v>118</v>
      </c>
      <c r="E147">
        <v>12.25</v>
      </c>
      <c r="F147">
        <v>8.06</v>
      </c>
      <c r="G147">
        <v>1</v>
      </c>
    </row>
    <row r="148" spans="1:7" x14ac:dyDescent="0.2">
      <c r="A148" t="str">
        <f t="shared" si="2"/>
        <v>2017526</v>
      </c>
      <c r="B148">
        <v>2017</v>
      </c>
      <c r="C148">
        <v>526</v>
      </c>
      <c r="D148" t="s">
        <v>119</v>
      </c>
      <c r="E148">
        <v>34.53</v>
      </c>
      <c r="F148">
        <v>31.03</v>
      </c>
      <c r="G148">
        <v>1</v>
      </c>
    </row>
    <row r="149" spans="1:7" x14ac:dyDescent="0.2">
      <c r="A149" t="str">
        <f t="shared" si="2"/>
        <v>2017527</v>
      </c>
      <c r="B149">
        <v>2017</v>
      </c>
      <c r="C149">
        <v>527</v>
      </c>
      <c r="D149" t="s">
        <v>120</v>
      </c>
      <c r="E149">
        <v>3.52</v>
      </c>
      <c r="F149">
        <v>2.5</v>
      </c>
      <c r="G149">
        <v>1</v>
      </c>
    </row>
    <row r="150" spans="1:7" x14ac:dyDescent="0.2">
      <c r="A150" t="str">
        <f t="shared" si="2"/>
        <v>2017528</v>
      </c>
      <c r="B150">
        <v>2017</v>
      </c>
      <c r="C150">
        <v>528</v>
      </c>
      <c r="D150" t="s">
        <v>121</v>
      </c>
      <c r="E150">
        <v>1.76</v>
      </c>
      <c r="F150">
        <v>1.76</v>
      </c>
      <c r="G150">
        <v>1</v>
      </c>
    </row>
    <row r="151" spans="1:7" x14ac:dyDescent="0.2">
      <c r="A151" t="str">
        <f t="shared" si="2"/>
        <v>2017529</v>
      </c>
      <c r="B151">
        <v>2017</v>
      </c>
      <c r="C151">
        <v>529</v>
      </c>
      <c r="D151" t="s">
        <v>122</v>
      </c>
      <c r="E151">
        <v>14.02</v>
      </c>
      <c r="F151">
        <v>12.52</v>
      </c>
      <c r="G151">
        <v>1</v>
      </c>
    </row>
    <row r="152" spans="1:7" x14ac:dyDescent="0.2">
      <c r="A152" t="str">
        <f t="shared" si="2"/>
        <v>2017532</v>
      </c>
      <c r="B152">
        <v>2017</v>
      </c>
      <c r="C152">
        <v>532</v>
      </c>
      <c r="D152" t="s">
        <v>123</v>
      </c>
      <c r="E152">
        <v>1.75</v>
      </c>
      <c r="F152">
        <v>1.75</v>
      </c>
      <c r="G152">
        <v>1</v>
      </c>
    </row>
    <row r="153" spans="1:7" x14ac:dyDescent="0.2">
      <c r="A153" t="str">
        <f t="shared" si="2"/>
        <v>2017533</v>
      </c>
      <c r="B153">
        <v>2017</v>
      </c>
      <c r="C153">
        <v>533</v>
      </c>
      <c r="D153" t="s">
        <v>124</v>
      </c>
      <c r="E153">
        <v>35.47</v>
      </c>
      <c r="F153">
        <v>29.22</v>
      </c>
      <c r="G153">
        <v>1</v>
      </c>
    </row>
    <row r="154" spans="1:7" x14ac:dyDescent="0.2">
      <c r="A154" t="str">
        <f t="shared" si="2"/>
        <v>2017535</v>
      </c>
      <c r="B154">
        <v>2017</v>
      </c>
      <c r="C154">
        <v>535</v>
      </c>
      <c r="D154" t="s">
        <v>125</v>
      </c>
      <c r="E154">
        <v>49.68</v>
      </c>
      <c r="F154">
        <v>41.67</v>
      </c>
      <c r="G154">
        <v>1</v>
      </c>
    </row>
    <row r="155" spans="1:7" x14ac:dyDescent="0.2">
      <c r="A155" t="str">
        <f t="shared" si="2"/>
        <v>2017536</v>
      </c>
      <c r="B155">
        <v>2017</v>
      </c>
      <c r="C155">
        <v>536</v>
      </c>
      <c r="D155" t="s">
        <v>126</v>
      </c>
      <c r="E155">
        <v>15.84</v>
      </c>
      <c r="F155">
        <v>15.08</v>
      </c>
      <c r="G155">
        <v>1</v>
      </c>
    </row>
    <row r="156" spans="1:7" x14ac:dyDescent="0.2">
      <c r="A156" t="str">
        <f t="shared" si="2"/>
        <v>2017539</v>
      </c>
      <c r="B156">
        <v>2017</v>
      </c>
      <c r="C156">
        <v>539</v>
      </c>
      <c r="D156" t="s">
        <v>127</v>
      </c>
      <c r="E156">
        <v>24.51</v>
      </c>
      <c r="F156">
        <v>22.75</v>
      </c>
      <c r="G156">
        <v>1</v>
      </c>
    </row>
    <row r="157" spans="1:7" x14ac:dyDescent="0.2">
      <c r="A157" t="str">
        <f t="shared" si="2"/>
        <v>2017540</v>
      </c>
      <c r="B157">
        <v>2017</v>
      </c>
      <c r="C157">
        <v>540</v>
      </c>
      <c r="D157" t="s">
        <v>128</v>
      </c>
      <c r="E157">
        <v>29.95</v>
      </c>
      <c r="F157">
        <v>25.2</v>
      </c>
      <c r="G157">
        <v>1</v>
      </c>
    </row>
    <row r="158" spans="1:7" x14ac:dyDescent="0.2">
      <c r="A158" t="str">
        <f t="shared" si="2"/>
        <v>2017542</v>
      </c>
      <c r="B158">
        <v>2017</v>
      </c>
      <c r="C158">
        <v>542</v>
      </c>
      <c r="D158" t="s">
        <v>129</v>
      </c>
      <c r="E158">
        <v>8.17</v>
      </c>
      <c r="F158">
        <v>7.84</v>
      </c>
      <c r="G158">
        <v>1</v>
      </c>
    </row>
    <row r="159" spans="1:7" x14ac:dyDescent="0.2">
      <c r="A159" t="str">
        <f t="shared" si="2"/>
        <v>2017543</v>
      </c>
      <c r="B159">
        <v>2017</v>
      </c>
      <c r="C159">
        <v>543</v>
      </c>
      <c r="D159" t="s">
        <v>130</v>
      </c>
      <c r="E159">
        <v>46.52</v>
      </c>
      <c r="F159">
        <v>40.479999999999997</v>
      </c>
      <c r="G159">
        <v>1</v>
      </c>
    </row>
    <row r="160" spans="1:7" x14ac:dyDescent="0.2">
      <c r="A160" t="str">
        <f t="shared" si="2"/>
        <v>2017544</v>
      </c>
      <c r="B160">
        <v>2017</v>
      </c>
      <c r="C160">
        <v>544</v>
      </c>
      <c r="D160" t="s">
        <v>131</v>
      </c>
      <c r="E160">
        <v>25.3</v>
      </c>
      <c r="F160">
        <v>21</v>
      </c>
      <c r="G160">
        <v>1</v>
      </c>
    </row>
    <row r="161" spans="1:7" x14ac:dyDescent="0.2">
      <c r="A161" t="str">
        <f t="shared" si="2"/>
        <v>2017545</v>
      </c>
      <c r="B161">
        <v>2017</v>
      </c>
      <c r="C161">
        <v>545</v>
      </c>
      <c r="D161" t="s">
        <v>132</v>
      </c>
      <c r="E161">
        <v>37.090000000000003</v>
      </c>
      <c r="F161">
        <v>32.950000000000003</v>
      </c>
      <c r="G161">
        <v>1</v>
      </c>
    </row>
    <row r="162" spans="1:7" x14ac:dyDescent="0.2">
      <c r="A162" t="str">
        <f t="shared" si="2"/>
        <v>2017546</v>
      </c>
      <c r="B162">
        <v>2017</v>
      </c>
      <c r="C162">
        <v>546</v>
      </c>
      <c r="D162" t="s">
        <v>133</v>
      </c>
      <c r="E162">
        <v>1.76</v>
      </c>
      <c r="F162">
        <v>1.76</v>
      </c>
      <c r="G162">
        <v>1</v>
      </c>
    </row>
    <row r="163" spans="1:7" x14ac:dyDescent="0.2">
      <c r="A163" t="str">
        <f t="shared" si="2"/>
        <v>2017547</v>
      </c>
      <c r="B163">
        <v>2017</v>
      </c>
      <c r="C163">
        <v>547</v>
      </c>
      <c r="D163" t="s">
        <v>134</v>
      </c>
      <c r="E163">
        <v>8.0500000000000007</v>
      </c>
      <c r="F163">
        <v>4.6500000000000004</v>
      </c>
      <c r="G163">
        <v>1</v>
      </c>
    </row>
    <row r="164" spans="1:7" x14ac:dyDescent="0.2">
      <c r="A164" t="str">
        <f t="shared" si="2"/>
        <v>2017548</v>
      </c>
      <c r="B164">
        <v>2017</v>
      </c>
      <c r="C164">
        <v>548</v>
      </c>
      <c r="D164" t="s">
        <v>135</v>
      </c>
      <c r="E164">
        <v>2.56</v>
      </c>
      <c r="F164">
        <v>2.56</v>
      </c>
      <c r="G164">
        <v>1</v>
      </c>
    </row>
    <row r="165" spans="1:7" x14ac:dyDescent="0.2">
      <c r="A165" t="str">
        <f t="shared" si="2"/>
        <v>2017549</v>
      </c>
      <c r="B165">
        <v>2017</v>
      </c>
      <c r="C165">
        <v>549</v>
      </c>
      <c r="D165" t="s">
        <v>136</v>
      </c>
      <c r="E165">
        <v>10.24</v>
      </c>
      <c r="F165">
        <v>9.25</v>
      </c>
      <c r="G165">
        <v>1</v>
      </c>
    </row>
    <row r="166" spans="1:7" x14ac:dyDescent="0.2">
      <c r="A166" t="str">
        <f t="shared" si="2"/>
        <v>2017550</v>
      </c>
      <c r="B166">
        <v>2017</v>
      </c>
      <c r="C166">
        <v>550</v>
      </c>
      <c r="D166" t="s">
        <v>137</v>
      </c>
      <c r="E166">
        <v>23.55</v>
      </c>
      <c r="F166">
        <v>21.52</v>
      </c>
      <c r="G166">
        <v>1</v>
      </c>
    </row>
    <row r="167" spans="1:7" x14ac:dyDescent="0.2">
      <c r="A167" t="str">
        <f t="shared" si="2"/>
        <v>2017551</v>
      </c>
      <c r="B167">
        <v>2017</v>
      </c>
      <c r="C167">
        <v>551</v>
      </c>
      <c r="D167" t="s">
        <v>138</v>
      </c>
      <c r="E167">
        <v>1.81</v>
      </c>
      <c r="F167">
        <v>1.25</v>
      </c>
      <c r="G167">
        <v>1</v>
      </c>
    </row>
    <row r="168" spans="1:7" x14ac:dyDescent="0.2">
      <c r="A168" t="str">
        <f t="shared" si="2"/>
        <v>2017552</v>
      </c>
      <c r="B168">
        <v>2017</v>
      </c>
      <c r="C168">
        <v>552</v>
      </c>
      <c r="D168" t="s">
        <v>139</v>
      </c>
      <c r="E168">
        <v>39.15</v>
      </c>
      <c r="F168">
        <v>36.18</v>
      </c>
      <c r="G168">
        <v>1</v>
      </c>
    </row>
    <row r="169" spans="1:7" x14ac:dyDescent="0.2">
      <c r="A169" t="str">
        <f t="shared" si="2"/>
        <v>2017553</v>
      </c>
      <c r="B169">
        <v>2017</v>
      </c>
      <c r="C169">
        <v>553</v>
      </c>
      <c r="D169" t="s">
        <v>140</v>
      </c>
      <c r="E169">
        <v>6.48</v>
      </c>
      <c r="F169">
        <v>6.3</v>
      </c>
      <c r="G169">
        <v>1</v>
      </c>
    </row>
    <row r="170" spans="1:7" x14ac:dyDescent="0.2">
      <c r="A170" t="str">
        <f t="shared" si="2"/>
        <v>2017555</v>
      </c>
      <c r="B170">
        <v>2017</v>
      </c>
      <c r="C170">
        <v>555</v>
      </c>
      <c r="D170" t="s">
        <v>141</v>
      </c>
      <c r="E170">
        <v>7.08</v>
      </c>
      <c r="F170">
        <v>6.5</v>
      </c>
      <c r="G170">
        <v>1</v>
      </c>
    </row>
    <row r="171" spans="1:7" x14ac:dyDescent="0.2">
      <c r="A171" t="str">
        <f t="shared" si="2"/>
        <v>2017556</v>
      </c>
      <c r="B171">
        <v>2017</v>
      </c>
      <c r="C171">
        <v>556</v>
      </c>
      <c r="D171" t="s">
        <v>142</v>
      </c>
      <c r="E171">
        <v>2.48</v>
      </c>
      <c r="F171">
        <v>1.85</v>
      </c>
      <c r="G171">
        <v>1</v>
      </c>
    </row>
    <row r="172" spans="1:7" x14ac:dyDescent="0.2">
      <c r="A172" t="str">
        <f t="shared" si="2"/>
        <v>2017557</v>
      </c>
      <c r="B172">
        <v>2017</v>
      </c>
      <c r="C172">
        <v>557</v>
      </c>
      <c r="D172" t="s">
        <v>260</v>
      </c>
      <c r="E172">
        <v>1.75</v>
      </c>
      <c r="F172">
        <v>1.25</v>
      </c>
      <c r="G172">
        <v>1</v>
      </c>
    </row>
    <row r="173" spans="1:7" x14ac:dyDescent="0.2">
      <c r="A173" t="str">
        <f t="shared" si="2"/>
        <v>2017560</v>
      </c>
      <c r="B173">
        <v>2017</v>
      </c>
      <c r="C173">
        <v>560</v>
      </c>
      <c r="D173" t="s">
        <v>143</v>
      </c>
      <c r="E173">
        <v>1.76</v>
      </c>
      <c r="F173">
        <v>1.25</v>
      </c>
      <c r="G173">
        <v>1</v>
      </c>
    </row>
    <row r="174" spans="1:7" x14ac:dyDescent="0.2">
      <c r="A174" t="str">
        <f t="shared" si="2"/>
        <v>2017561</v>
      </c>
      <c r="B174">
        <v>2017</v>
      </c>
      <c r="C174">
        <v>561</v>
      </c>
      <c r="D174" t="s">
        <v>144</v>
      </c>
      <c r="E174">
        <v>9.0299999999999994</v>
      </c>
      <c r="F174">
        <v>8.44</v>
      </c>
      <c r="G174">
        <v>1</v>
      </c>
    </row>
    <row r="175" spans="1:7" x14ac:dyDescent="0.2">
      <c r="A175" t="str">
        <f t="shared" si="2"/>
        <v>2017562</v>
      </c>
      <c r="B175">
        <v>2017</v>
      </c>
      <c r="C175">
        <v>562</v>
      </c>
      <c r="D175" t="s">
        <v>145</v>
      </c>
      <c r="E175">
        <v>16.440000000000001</v>
      </c>
      <c r="F175">
        <v>16.41</v>
      </c>
      <c r="G175">
        <v>1</v>
      </c>
    </row>
    <row r="176" spans="1:7" x14ac:dyDescent="0.2">
      <c r="A176" t="str">
        <f t="shared" si="2"/>
        <v>2017563</v>
      </c>
      <c r="B176">
        <v>2017</v>
      </c>
      <c r="C176">
        <v>563</v>
      </c>
      <c r="D176" t="s">
        <v>146</v>
      </c>
      <c r="E176">
        <v>18.79</v>
      </c>
      <c r="F176">
        <v>17.010000000000002</v>
      </c>
      <c r="G176">
        <v>1</v>
      </c>
    </row>
    <row r="177" spans="1:7" x14ac:dyDescent="0.2">
      <c r="A177" t="str">
        <f t="shared" si="2"/>
        <v>2017564</v>
      </c>
      <c r="B177">
        <v>2017</v>
      </c>
      <c r="C177">
        <v>564</v>
      </c>
      <c r="D177" t="s">
        <v>147</v>
      </c>
      <c r="E177">
        <v>10.62</v>
      </c>
      <c r="F177">
        <v>10.11</v>
      </c>
      <c r="G177">
        <v>1</v>
      </c>
    </row>
    <row r="178" spans="1:7" x14ac:dyDescent="0.2">
      <c r="A178" t="str">
        <f t="shared" si="2"/>
        <v>2017565</v>
      </c>
      <c r="B178">
        <v>2017</v>
      </c>
      <c r="C178">
        <v>565</v>
      </c>
      <c r="D178" t="s">
        <v>148</v>
      </c>
      <c r="E178">
        <v>6.37</v>
      </c>
      <c r="F178">
        <v>5.67</v>
      </c>
      <c r="G178">
        <v>1</v>
      </c>
    </row>
    <row r="179" spans="1:7" x14ac:dyDescent="0.2">
      <c r="A179" t="str">
        <f t="shared" si="2"/>
        <v>2017566</v>
      </c>
      <c r="B179">
        <v>2017</v>
      </c>
      <c r="C179">
        <v>566</v>
      </c>
      <c r="D179" t="s">
        <v>149</v>
      </c>
      <c r="E179">
        <v>8.15</v>
      </c>
      <c r="F179">
        <v>7.55</v>
      </c>
      <c r="G179">
        <v>1</v>
      </c>
    </row>
    <row r="180" spans="1:7" x14ac:dyDescent="0.2">
      <c r="A180" t="str">
        <f t="shared" si="2"/>
        <v>2017567</v>
      </c>
      <c r="B180">
        <v>2017</v>
      </c>
      <c r="C180">
        <v>567</v>
      </c>
      <c r="D180" t="s">
        <v>150</v>
      </c>
      <c r="E180">
        <v>15.53</v>
      </c>
      <c r="F180">
        <v>14.27</v>
      </c>
      <c r="G180">
        <v>1</v>
      </c>
    </row>
    <row r="181" spans="1:7" x14ac:dyDescent="0.2">
      <c r="A181" t="str">
        <f t="shared" si="2"/>
        <v>2017568</v>
      </c>
      <c r="B181">
        <v>2017</v>
      </c>
      <c r="C181">
        <v>568</v>
      </c>
      <c r="D181" t="s">
        <v>151</v>
      </c>
      <c r="E181">
        <v>18.059999999999999</v>
      </c>
      <c r="F181">
        <v>18.010000000000002</v>
      </c>
      <c r="G181">
        <v>1</v>
      </c>
    </row>
    <row r="182" spans="1:7" x14ac:dyDescent="0.2">
      <c r="A182" t="str">
        <f t="shared" si="2"/>
        <v>2017569</v>
      </c>
      <c r="B182">
        <v>2017</v>
      </c>
      <c r="C182">
        <v>569</v>
      </c>
      <c r="D182" t="s">
        <v>152</v>
      </c>
      <c r="E182">
        <v>6.68</v>
      </c>
      <c r="F182">
        <v>6.59</v>
      </c>
      <c r="G182">
        <v>1</v>
      </c>
    </row>
    <row r="183" spans="1:7" x14ac:dyDescent="0.2">
      <c r="A183" t="str">
        <f t="shared" si="2"/>
        <v>2017570</v>
      </c>
      <c r="B183">
        <v>2017</v>
      </c>
      <c r="C183">
        <v>570</v>
      </c>
      <c r="D183" t="s">
        <v>153</v>
      </c>
      <c r="E183">
        <v>11.41</v>
      </c>
      <c r="F183">
        <v>11.4</v>
      </c>
      <c r="G183">
        <v>1</v>
      </c>
    </row>
    <row r="184" spans="1:7" x14ac:dyDescent="0.2">
      <c r="A184" t="str">
        <f t="shared" si="2"/>
        <v>2017571</v>
      </c>
      <c r="B184">
        <v>2017</v>
      </c>
      <c r="C184">
        <v>571</v>
      </c>
      <c r="D184" t="s">
        <v>154</v>
      </c>
      <c r="E184">
        <v>10.19</v>
      </c>
      <c r="F184">
        <v>8.36</v>
      </c>
      <c r="G184">
        <v>1</v>
      </c>
    </row>
    <row r="185" spans="1:7" x14ac:dyDescent="0.2">
      <c r="A185" t="str">
        <f t="shared" si="2"/>
        <v>2017572</v>
      </c>
      <c r="B185">
        <v>2017</v>
      </c>
      <c r="C185">
        <v>572</v>
      </c>
      <c r="D185" t="s">
        <v>155</v>
      </c>
      <c r="E185">
        <v>18.45</v>
      </c>
      <c r="F185">
        <v>17.2</v>
      </c>
      <c r="G185">
        <v>1</v>
      </c>
    </row>
    <row r="186" spans="1:7" x14ac:dyDescent="0.2">
      <c r="A186" t="str">
        <f t="shared" si="2"/>
        <v>2017575</v>
      </c>
      <c r="B186">
        <v>2017</v>
      </c>
      <c r="C186">
        <v>575</v>
      </c>
      <c r="D186" t="s">
        <v>156</v>
      </c>
      <c r="E186">
        <v>7.88</v>
      </c>
      <c r="F186">
        <v>7.87</v>
      </c>
      <c r="G186">
        <v>1</v>
      </c>
    </row>
    <row r="187" spans="1:7" x14ac:dyDescent="0.2">
      <c r="A187" t="str">
        <f t="shared" si="2"/>
        <v>2017577</v>
      </c>
      <c r="B187">
        <v>2017</v>
      </c>
      <c r="C187">
        <v>577</v>
      </c>
      <c r="D187" t="s">
        <v>157</v>
      </c>
      <c r="E187">
        <v>7.79</v>
      </c>
      <c r="F187">
        <v>7.79</v>
      </c>
      <c r="G187">
        <v>1</v>
      </c>
    </row>
    <row r="188" spans="1:7" x14ac:dyDescent="0.2">
      <c r="A188" t="str">
        <f t="shared" si="2"/>
        <v>2017578</v>
      </c>
      <c r="B188">
        <v>2017</v>
      </c>
      <c r="C188">
        <v>578</v>
      </c>
      <c r="D188" t="s">
        <v>158</v>
      </c>
      <c r="E188">
        <v>7.83</v>
      </c>
      <c r="F188">
        <v>7.33</v>
      </c>
      <c r="G188">
        <v>1</v>
      </c>
    </row>
    <row r="189" spans="1:7" x14ac:dyDescent="0.2">
      <c r="A189" t="str">
        <f t="shared" si="2"/>
        <v>2017579</v>
      </c>
      <c r="B189">
        <v>2017</v>
      </c>
      <c r="C189">
        <v>579</v>
      </c>
      <c r="D189" t="s">
        <v>159</v>
      </c>
      <c r="E189">
        <v>12.92</v>
      </c>
      <c r="F189">
        <v>9.58</v>
      </c>
      <c r="G189">
        <v>1</v>
      </c>
    </row>
    <row r="190" spans="1:7" x14ac:dyDescent="0.2">
      <c r="A190" t="str">
        <f t="shared" si="2"/>
        <v>2017600</v>
      </c>
      <c r="B190">
        <v>2017</v>
      </c>
      <c r="C190">
        <v>600</v>
      </c>
      <c r="D190" t="s">
        <v>160</v>
      </c>
      <c r="E190">
        <v>67.209999999999994</v>
      </c>
      <c r="F190">
        <v>60.55</v>
      </c>
      <c r="G190">
        <v>1</v>
      </c>
    </row>
    <row r="191" spans="1:7" x14ac:dyDescent="0.2">
      <c r="A191" t="str">
        <f t="shared" si="2"/>
        <v>2017601</v>
      </c>
      <c r="B191">
        <v>2017</v>
      </c>
      <c r="C191">
        <v>601</v>
      </c>
      <c r="D191" t="s">
        <v>161</v>
      </c>
      <c r="E191">
        <v>34.619999999999997</v>
      </c>
      <c r="F191">
        <v>29.38</v>
      </c>
      <c r="G191">
        <v>1</v>
      </c>
    </row>
    <row r="192" spans="1:7" x14ac:dyDescent="0.2">
      <c r="A192" t="str">
        <f t="shared" si="2"/>
        <v>2017620</v>
      </c>
      <c r="B192">
        <v>2017</v>
      </c>
      <c r="C192">
        <v>620</v>
      </c>
      <c r="D192" t="s">
        <v>162</v>
      </c>
      <c r="E192">
        <v>54.96</v>
      </c>
      <c r="F192">
        <v>50.36</v>
      </c>
      <c r="G192">
        <v>1</v>
      </c>
    </row>
    <row r="193" spans="1:7" x14ac:dyDescent="0.2">
      <c r="A193" t="str">
        <f t="shared" si="2"/>
        <v>2017621</v>
      </c>
      <c r="B193">
        <v>2017</v>
      </c>
      <c r="C193">
        <v>621</v>
      </c>
      <c r="D193" t="s">
        <v>163</v>
      </c>
      <c r="E193">
        <v>11.57</v>
      </c>
      <c r="F193">
        <v>8.82</v>
      </c>
      <c r="G193">
        <v>1</v>
      </c>
    </row>
    <row r="194" spans="1:7" x14ac:dyDescent="0.2">
      <c r="A194" t="str">
        <f t="shared" si="2"/>
        <v>2017622</v>
      </c>
      <c r="B194">
        <v>2017</v>
      </c>
      <c r="C194">
        <v>622</v>
      </c>
      <c r="D194" t="s">
        <v>164</v>
      </c>
      <c r="E194">
        <v>17.809999999999999</v>
      </c>
      <c r="F194">
        <v>16.45</v>
      </c>
      <c r="G194">
        <v>1</v>
      </c>
    </row>
    <row r="195" spans="1:7" x14ac:dyDescent="0.2">
      <c r="A195" t="str">
        <f t="shared" ref="A195:A258" si="3">B195&amp;C195</f>
        <v>2017623</v>
      </c>
      <c r="B195">
        <v>2017</v>
      </c>
      <c r="C195">
        <v>623</v>
      </c>
      <c r="D195" t="s">
        <v>165</v>
      </c>
      <c r="E195">
        <v>6.29</v>
      </c>
      <c r="F195">
        <v>4.46</v>
      </c>
      <c r="G195">
        <v>1</v>
      </c>
    </row>
    <row r="196" spans="1:7" x14ac:dyDescent="0.2">
      <c r="A196" t="str">
        <f t="shared" si="3"/>
        <v>2017624</v>
      </c>
      <c r="B196">
        <v>2017</v>
      </c>
      <c r="C196">
        <v>624</v>
      </c>
      <c r="D196" t="s">
        <v>166</v>
      </c>
      <c r="E196">
        <v>3.09</v>
      </c>
      <c r="F196">
        <v>2.5</v>
      </c>
      <c r="G196">
        <v>1</v>
      </c>
    </row>
    <row r="197" spans="1:7" x14ac:dyDescent="0.2">
      <c r="A197" t="str">
        <f t="shared" si="3"/>
        <v>2017625</v>
      </c>
      <c r="B197">
        <v>2017</v>
      </c>
      <c r="C197">
        <v>625</v>
      </c>
      <c r="D197" t="s">
        <v>167</v>
      </c>
      <c r="E197">
        <v>7.12</v>
      </c>
      <c r="F197">
        <v>5.72</v>
      </c>
      <c r="G197">
        <v>1</v>
      </c>
    </row>
    <row r="198" spans="1:7" x14ac:dyDescent="0.2">
      <c r="A198" t="str">
        <f t="shared" si="3"/>
        <v>2017626</v>
      </c>
      <c r="B198">
        <v>2017</v>
      </c>
      <c r="C198">
        <v>626</v>
      </c>
      <c r="D198" t="s">
        <v>168</v>
      </c>
      <c r="E198">
        <v>2.2599999999999998</v>
      </c>
      <c r="F198">
        <v>1</v>
      </c>
      <c r="G198">
        <v>1</v>
      </c>
    </row>
    <row r="199" spans="1:7" x14ac:dyDescent="0.2">
      <c r="A199" t="str">
        <f t="shared" si="3"/>
        <v>2017627</v>
      </c>
      <c r="B199">
        <v>2017</v>
      </c>
      <c r="C199">
        <v>627</v>
      </c>
      <c r="D199" t="s">
        <v>169</v>
      </c>
      <c r="E199">
        <v>6.46</v>
      </c>
      <c r="F199">
        <v>4.75</v>
      </c>
      <c r="G199">
        <v>1</v>
      </c>
    </row>
    <row r="200" spans="1:7" x14ac:dyDescent="0.2">
      <c r="A200" t="str">
        <f t="shared" si="3"/>
        <v>2017628</v>
      </c>
      <c r="B200">
        <v>2017</v>
      </c>
      <c r="C200">
        <v>628</v>
      </c>
      <c r="D200" t="s">
        <v>170</v>
      </c>
      <c r="E200">
        <v>4.72</v>
      </c>
      <c r="F200">
        <v>2.89</v>
      </c>
      <c r="G200">
        <v>1</v>
      </c>
    </row>
    <row r="201" spans="1:7" x14ac:dyDescent="0.2">
      <c r="A201" t="str">
        <f t="shared" si="3"/>
        <v>2017629</v>
      </c>
      <c r="B201">
        <v>2017</v>
      </c>
      <c r="C201">
        <v>629</v>
      </c>
      <c r="D201" t="s">
        <v>171</v>
      </c>
      <c r="E201">
        <v>17.829999999999998</v>
      </c>
      <c r="F201">
        <v>12.76</v>
      </c>
      <c r="G201">
        <v>1</v>
      </c>
    </row>
    <row r="202" spans="1:7" x14ac:dyDescent="0.2">
      <c r="A202" t="str">
        <f t="shared" si="3"/>
        <v>2017630</v>
      </c>
      <c r="B202">
        <v>2017</v>
      </c>
      <c r="C202">
        <v>630</v>
      </c>
      <c r="D202" t="s">
        <v>172</v>
      </c>
      <c r="E202">
        <v>1.95</v>
      </c>
      <c r="F202">
        <v>1.95</v>
      </c>
      <c r="G202">
        <v>1</v>
      </c>
    </row>
    <row r="203" spans="1:7" x14ac:dyDescent="0.2">
      <c r="A203" t="str">
        <f t="shared" si="3"/>
        <v>2017631</v>
      </c>
      <c r="B203">
        <v>2017</v>
      </c>
      <c r="C203">
        <v>631</v>
      </c>
      <c r="D203" t="s">
        <v>173</v>
      </c>
      <c r="E203">
        <v>9.59</v>
      </c>
      <c r="F203">
        <v>7.7</v>
      </c>
      <c r="G203">
        <v>1</v>
      </c>
    </row>
    <row r="204" spans="1:7" x14ac:dyDescent="0.2">
      <c r="A204" t="str">
        <f t="shared" si="3"/>
        <v>2017632</v>
      </c>
      <c r="B204">
        <v>2017</v>
      </c>
      <c r="C204">
        <v>632</v>
      </c>
      <c r="D204" t="s">
        <v>174</v>
      </c>
      <c r="E204">
        <v>10.02</v>
      </c>
      <c r="F204">
        <v>9.14</v>
      </c>
      <c r="G204">
        <v>1</v>
      </c>
    </row>
    <row r="205" spans="1:7" x14ac:dyDescent="0.2">
      <c r="A205" t="str">
        <f t="shared" si="3"/>
        <v>2017633</v>
      </c>
      <c r="B205">
        <v>2017</v>
      </c>
      <c r="C205">
        <v>633</v>
      </c>
      <c r="D205" t="s">
        <v>175</v>
      </c>
      <c r="E205">
        <v>6.28</v>
      </c>
      <c r="F205">
        <v>3.95</v>
      </c>
      <c r="G205">
        <v>1</v>
      </c>
    </row>
    <row r="206" spans="1:7" x14ac:dyDescent="0.2">
      <c r="A206" t="str">
        <f t="shared" si="3"/>
        <v>2017634</v>
      </c>
      <c r="B206">
        <v>2017</v>
      </c>
      <c r="C206">
        <v>634</v>
      </c>
      <c r="D206" t="s">
        <v>176</v>
      </c>
      <c r="E206">
        <v>7.48</v>
      </c>
      <c r="F206">
        <v>5.5</v>
      </c>
      <c r="G206">
        <v>1</v>
      </c>
    </row>
    <row r="207" spans="1:7" x14ac:dyDescent="0.2">
      <c r="A207" t="str">
        <f t="shared" si="3"/>
        <v>2017635</v>
      </c>
      <c r="B207">
        <v>2017</v>
      </c>
      <c r="C207">
        <v>635</v>
      </c>
      <c r="D207" t="s">
        <v>177</v>
      </c>
      <c r="E207">
        <v>23.11</v>
      </c>
      <c r="F207">
        <v>20.8</v>
      </c>
      <c r="G207">
        <v>1</v>
      </c>
    </row>
    <row r="208" spans="1:7" x14ac:dyDescent="0.2">
      <c r="A208" t="str">
        <f t="shared" si="3"/>
        <v>2017636</v>
      </c>
      <c r="B208">
        <v>2017</v>
      </c>
      <c r="C208">
        <v>636</v>
      </c>
      <c r="D208" t="s">
        <v>178</v>
      </c>
      <c r="E208">
        <v>11.33</v>
      </c>
      <c r="F208">
        <v>8.4</v>
      </c>
      <c r="G208">
        <v>1</v>
      </c>
    </row>
    <row r="209" spans="1:7" x14ac:dyDescent="0.2">
      <c r="A209" t="str">
        <f t="shared" si="3"/>
        <v>2017637</v>
      </c>
      <c r="B209">
        <v>2017</v>
      </c>
      <c r="C209">
        <v>637</v>
      </c>
      <c r="D209" t="s">
        <v>179</v>
      </c>
      <c r="E209">
        <v>9.6199999999999992</v>
      </c>
      <c r="F209">
        <v>7.67</v>
      </c>
      <c r="G209">
        <v>1</v>
      </c>
    </row>
    <row r="210" spans="1:7" x14ac:dyDescent="0.2">
      <c r="A210" t="str">
        <f t="shared" si="3"/>
        <v>2017638</v>
      </c>
      <c r="B210">
        <v>2017</v>
      </c>
      <c r="C210">
        <v>638</v>
      </c>
      <c r="D210" t="s">
        <v>180</v>
      </c>
      <c r="E210">
        <v>10.47</v>
      </c>
      <c r="F210">
        <v>9.65</v>
      </c>
      <c r="G210">
        <v>1</v>
      </c>
    </row>
    <row r="211" spans="1:7" x14ac:dyDescent="0.2">
      <c r="A211" t="str">
        <f t="shared" si="3"/>
        <v>2017639</v>
      </c>
      <c r="B211">
        <v>2017</v>
      </c>
      <c r="C211">
        <v>639</v>
      </c>
      <c r="D211" t="s">
        <v>181</v>
      </c>
      <c r="E211">
        <v>13.1</v>
      </c>
      <c r="F211">
        <v>9.5</v>
      </c>
      <c r="G211">
        <v>1</v>
      </c>
    </row>
    <row r="212" spans="1:7" x14ac:dyDescent="0.2">
      <c r="A212" t="str">
        <f t="shared" si="3"/>
        <v>2017640</v>
      </c>
      <c r="B212">
        <v>2017</v>
      </c>
      <c r="C212">
        <v>640</v>
      </c>
      <c r="D212" t="s">
        <v>182</v>
      </c>
      <c r="E212">
        <v>9.26</v>
      </c>
      <c r="F212">
        <v>8.06</v>
      </c>
      <c r="G212">
        <v>1</v>
      </c>
    </row>
    <row r="213" spans="1:7" x14ac:dyDescent="0.2">
      <c r="A213" t="str">
        <f t="shared" si="3"/>
        <v>2017641</v>
      </c>
      <c r="B213">
        <v>2017</v>
      </c>
      <c r="C213">
        <v>641</v>
      </c>
      <c r="D213" t="s">
        <v>183</v>
      </c>
      <c r="E213">
        <v>11.59</v>
      </c>
      <c r="F213">
        <v>9.5</v>
      </c>
      <c r="G213">
        <v>1</v>
      </c>
    </row>
    <row r="214" spans="1:7" x14ac:dyDescent="0.2">
      <c r="A214" t="str">
        <f t="shared" si="3"/>
        <v>2017642</v>
      </c>
      <c r="B214">
        <v>2017</v>
      </c>
      <c r="C214">
        <v>642</v>
      </c>
      <c r="D214" t="s">
        <v>184</v>
      </c>
      <c r="E214">
        <v>12.82</v>
      </c>
      <c r="F214">
        <v>11.56</v>
      </c>
      <c r="G214">
        <v>1</v>
      </c>
    </row>
    <row r="215" spans="1:7" x14ac:dyDescent="0.2">
      <c r="A215" t="str">
        <f t="shared" si="3"/>
        <v>2017643</v>
      </c>
      <c r="B215">
        <v>2017</v>
      </c>
      <c r="C215">
        <v>643</v>
      </c>
      <c r="D215" t="s">
        <v>185</v>
      </c>
      <c r="E215">
        <v>21.81</v>
      </c>
      <c r="F215">
        <v>18.46</v>
      </c>
      <c r="G215">
        <v>1</v>
      </c>
    </row>
    <row r="216" spans="1:7" x14ac:dyDescent="0.2">
      <c r="A216" t="str">
        <f t="shared" si="3"/>
        <v>2017644</v>
      </c>
      <c r="B216">
        <v>2017</v>
      </c>
      <c r="C216">
        <v>644</v>
      </c>
      <c r="D216" t="s">
        <v>186</v>
      </c>
      <c r="E216">
        <v>19.78</v>
      </c>
      <c r="F216">
        <v>16.37</v>
      </c>
      <c r="G216">
        <v>1</v>
      </c>
    </row>
    <row r="217" spans="1:7" x14ac:dyDescent="0.2">
      <c r="A217" t="str">
        <f t="shared" si="3"/>
        <v>2017645</v>
      </c>
      <c r="B217">
        <v>2017</v>
      </c>
      <c r="C217">
        <v>645</v>
      </c>
      <c r="D217" t="s">
        <v>187</v>
      </c>
      <c r="E217">
        <v>2.3199999999999998</v>
      </c>
      <c r="F217">
        <v>1.92</v>
      </c>
      <c r="G217">
        <v>1</v>
      </c>
    </row>
    <row r="218" spans="1:7" x14ac:dyDescent="0.2">
      <c r="A218" t="str">
        <f t="shared" si="3"/>
        <v>2017646</v>
      </c>
      <c r="B218">
        <v>2017</v>
      </c>
      <c r="C218">
        <v>646</v>
      </c>
      <c r="D218" t="s">
        <v>188</v>
      </c>
      <c r="E218">
        <v>6.07</v>
      </c>
      <c r="F218">
        <v>4.57</v>
      </c>
      <c r="G218">
        <v>1</v>
      </c>
    </row>
    <row r="219" spans="1:7" x14ac:dyDescent="0.2">
      <c r="A219" t="str">
        <f t="shared" si="3"/>
        <v>2017647</v>
      </c>
      <c r="B219">
        <v>2017</v>
      </c>
      <c r="C219">
        <v>647</v>
      </c>
      <c r="D219" t="s">
        <v>189</v>
      </c>
      <c r="E219">
        <v>10.029999999999999</v>
      </c>
      <c r="F219">
        <v>9.0500000000000007</v>
      </c>
      <c r="G219">
        <v>1</v>
      </c>
    </row>
    <row r="220" spans="1:7" x14ac:dyDescent="0.2">
      <c r="A220" t="str">
        <f t="shared" si="3"/>
        <v>2017648</v>
      </c>
      <c r="B220">
        <v>2017</v>
      </c>
      <c r="C220">
        <v>648</v>
      </c>
      <c r="D220" t="s">
        <v>190</v>
      </c>
      <c r="E220">
        <v>10.36</v>
      </c>
      <c r="F220">
        <v>9.16</v>
      </c>
      <c r="G220">
        <v>1</v>
      </c>
    </row>
    <row r="221" spans="1:7" x14ac:dyDescent="0.2">
      <c r="A221" t="str">
        <f t="shared" si="3"/>
        <v>2017649</v>
      </c>
      <c r="B221">
        <v>2017</v>
      </c>
      <c r="C221">
        <v>649</v>
      </c>
      <c r="D221" t="s">
        <v>191</v>
      </c>
      <c r="E221">
        <v>17.25</v>
      </c>
      <c r="F221">
        <v>14</v>
      </c>
      <c r="G221">
        <v>1</v>
      </c>
    </row>
    <row r="222" spans="1:7" x14ac:dyDescent="0.2">
      <c r="A222" t="str">
        <f t="shared" si="3"/>
        <v>2017650</v>
      </c>
      <c r="B222">
        <v>2017</v>
      </c>
      <c r="C222">
        <v>650</v>
      </c>
      <c r="D222" t="s">
        <v>192</v>
      </c>
      <c r="E222">
        <v>5.87</v>
      </c>
      <c r="F222">
        <v>3.77</v>
      </c>
      <c r="G222">
        <v>1</v>
      </c>
    </row>
    <row r="223" spans="1:7" x14ac:dyDescent="0.2">
      <c r="A223" t="str">
        <f t="shared" si="3"/>
        <v>2017651</v>
      </c>
      <c r="B223">
        <v>2017</v>
      </c>
      <c r="C223">
        <v>651</v>
      </c>
      <c r="D223" t="s">
        <v>193</v>
      </c>
      <c r="E223">
        <v>15.4</v>
      </c>
      <c r="F223">
        <v>10.210000000000001</v>
      </c>
      <c r="G223">
        <v>1</v>
      </c>
    </row>
    <row r="224" spans="1:7" x14ac:dyDescent="0.2">
      <c r="A224" t="str">
        <f t="shared" si="3"/>
        <v>2017652</v>
      </c>
      <c r="B224">
        <v>2017</v>
      </c>
      <c r="C224">
        <v>652</v>
      </c>
      <c r="D224" t="s">
        <v>194</v>
      </c>
      <c r="E224">
        <v>14.89</v>
      </c>
      <c r="F224">
        <v>9.84</v>
      </c>
      <c r="G224">
        <v>1</v>
      </c>
    </row>
    <row r="225" spans="1:7" x14ac:dyDescent="0.2">
      <c r="A225" t="str">
        <f t="shared" si="3"/>
        <v>2017653</v>
      </c>
      <c r="B225">
        <v>2017</v>
      </c>
      <c r="C225">
        <v>653</v>
      </c>
      <c r="D225" t="s">
        <v>195</v>
      </c>
      <c r="E225">
        <v>6.34</v>
      </c>
      <c r="F225">
        <v>5.74</v>
      </c>
      <c r="G225">
        <v>1</v>
      </c>
    </row>
    <row r="226" spans="1:7" x14ac:dyDescent="0.2">
      <c r="A226" t="str">
        <f t="shared" si="3"/>
        <v>2017654</v>
      </c>
      <c r="B226">
        <v>2017</v>
      </c>
      <c r="C226">
        <v>654</v>
      </c>
      <c r="D226" t="s">
        <v>196</v>
      </c>
      <c r="E226">
        <v>17.25</v>
      </c>
      <c r="F226">
        <v>14.47</v>
      </c>
      <c r="G226">
        <v>1</v>
      </c>
    </row>
    <row r="227" spans="1:7" x14ac:dyDescent="0.2">
      <c r="A227" t="str">
        <f t="shared" si="3"/>
        <v>2017655</v>
      </c>
      <c r="B227">
        <v>2017</v>
      </c>
      <c r="C227">
        <v>655</v>
      </c>
      <c r="D227" t="s">
        <v>197</v>
      </c>
      <c r="E227">
        <v>6.03</v>
      </c>
      <c r="F227">
        <v>3.63</v>
      </c>
      <c r="G227">
        <v>1</v>
      </c>
    </row>
    <row r="228" spans="1:7" x14ac:dyDescent="0.2">
      <c r="A228" t="str">
        <f t="shared" si="3"/>
        <v>2017656</v>
      </c>
      <c r="B228">
        <v>2017</v>
      </c>
      <c r="C228">
        <v>656</v>
      </c>
      <c r="D228" t="s">
        <v>198</v>
      </c>
      <c r="E228">
        <v>5.1100000000000003</v>
      </c>
      <c r="F228">
        <v>4.45</v>
      </c>
      <c r="G228">
        <v>1</v>
      </c>
    </row>
    <row r="229" spans="1:7" x14ac:dyDescent="0.2">
      <c r="A229" t="str">
        <f t="shared" si="3"/>
        <v>2017657</v>
      </c>
      <c r="B229">
        <v>2017</v>
      </c>
      <c r="C229">
        <v>657</v>
      </c>
      <c r="D229" t="s">
        <v>199</v>
      </c>
      <c r="E229">
        <v>12.76</v>
      </c>
      <c r="F229">
        <v>10.86</v>
      </c>
      <c r="G229">
        <v>1</v>
      </c>
    </row>
    <row r="230" spans="1:7" x14ac:dyDescent="0.2">
      <c r="A230" t="str">
        <f t="shared" si="3"/>
        <v>2017658</v>
      </c>
      <c r="B230">
        <v>2017</v>
      </c>
      <c r="C230">
        <v>658</v>
      </c>
      <c r="D230" t="s">
        <v>200</v>
      </c>
      <c r="E230">
        <v>5.13</v>
      </c>
      <c r="F230">
        <v>4.08</v>
      </c>
      <c r="G230">
        <v>1</v>
      </c>
    </row>
    <row r="231" spans="1:7" x14ac:dyDescent="0.2">
      <c r="A231" t="str">
        <f t="shared" si="3"/>
        <v>2017659</v>
      </c>
      <c r="B231">
        <v>2017</v>
      </c>
      <c r="C231">
        <v>659</v>
      </c>
      <c r="D231" t="s">
        <v>201</v>
      </c>
      <c r="E231">
        <v>6.81</v>
      </c>
      <c r="F231">
        <v>5.34</v>
      </c>
      <c r="G231">
        <v>1</v>
      </c>
    </row>
    <row r="232" spans="1:7" x14ac:dyDescent="0.2">
      <c r="A232" t="str">
        <f t="shared" si="3"/>
        <v>2017660</v>
      </c>
      <c r="B232">
        <v>2017</v>
      </c>
      <c r="C232">
        <v>660</v>
      </c>
      <c r="D232" t="s">
        <v>202</v>
      </c>
      <c r="E232">
        <v>8.0399999999999991</v>
      </c>
      <c r="F232">
        <v>6.54</v>
      </c>
      <c r="G232">
        <v>1</v>
      </c>
    </row>
    <row r="233" spans="1:7" x14ac:dyDescent="0.2">
      <c r="A233" t="str">
        <f t="shared" si="3"/>
        <v>2017662</v>
      </c>
      <c r="B233">
        <v>2017</v>
      </c>
      <c r="C233">
        <v>662</v>
      </c>
      <c r="D233" t="s">
        <v>203</v>
      </c>
      <c r="E233">
        <v>11.5</v>
      </c>
      <c r="F233">
        <v>10.4</v>
      </c>
      <c r="G233">
        <v>1</v>
      </c>
    </row>
    <row r="234" spans="1:7" x14ac:dyDescent="0.2">
      <c r="A234" t="str">
        <f t="shared" si="3"/>
        <v>2017663</v>
      </c>
      <c r="B234">
        <v>2017</v>
      </c>
      <c r="C234">
        <v>663</v>
      </c>
      <c r="D234" t="s">
        <v>204</v>
      </c>
      <c r="E234">
        <v>8.52</v>
      </c>
      <c r="F234">
        <v>7.37</v>
      </c>
      <c r="G234">
        <v>1</v>
      </c>
    </row>
    <row r="235" spans="1:7" x14ac:dyDescent="0.2">
      <c r="A235" t="str">
        <f t="shared" si="3"/>
        <v>2017664</v>
      </c>
      <c r="B235">
        <v>2017</v>
      </c>
      <c r="C235">
        <v>664</v>
      </c>
      <c r="D235" t="s">
        <v>205</v>
      </c>
      <c r="E235">
        <v>15.68</v>
      </c>
      <c r="F235">
        <v>13.61</v>
      </c>
      <c r="G235">
        <v>1</v>
      </c>
    </row>
    <row r="236" spans="1:7" x14ac:dyDescent="0.2">
      <c r="A236" t="str">
        <f t="shared" si="3"/>
        <v>2017665</v>
      </c>
      <c r="B236">
        <v>2017</v>
      </c>
      <c r="C236">
        <v>665</v>
      </c>
      <c r="D236" t="s">
        <v>206</v>
      </c>
      <c r="E236">
        <v>9.4499999999999993</v>
      </c>
      <c r="F236">
        <v>7.93</v>
      </c>
      <c r="G236">
        <v>1</v>
      </c>
    </row>
    <row r="237" spans="1:7" x14ac:dyDescent="0.2">
      <c r="A237" t="str">
        <f t="shared" si="3"/>
        <v>2017666</v>
      </c>
      <c r="B237">
        <v>2017</v>
      </c>
      <c r="C237">
        <v>666</v>
      </c>
      <c r="D237" t="s">
        <v>207</v>
      </c>
      <c r="E237">
        <v>9.25</v>
      </c>
      <c r="F237">
        <v>7.8</v>
      </c>
      <c r="G237">
        <v>1</v>
      </c>
    </row>
    <row r="238" spans="1:7" x14ac:dyDescent="0.2">
      <c r="A238" t="str">
        <f t="shared" si="3"/>
        <v>2017667</v>
      </c>
      <c r="B238">
        <v>2017</v>
      </c>
      <c r="C238">
        <v>667</v>
      </c>
      <c r="D238" t="s">
        <v>208</v>
      </c>
      <c r="E238">
        <v>16.71</v>
      </c>
      <c r="F238">
        <v>15.71</v>
      </c>
      <c r="G238">
        <v>1</v>
      </c>
    </row>
    <row r="239" spans="1:7" x14ac:dyDescent="0.2">
      <c r="A239" t="str">
        <f t="shared" si="3"/>
        <v>2017668</v>
      </c>
      <c r="B239">
        <v>2017</v>
      </c>
      <c r="C239">
        <v>668</v>
      </c>
      <c r="D239" t="s">
        <v>209</v>
      </c>
      <c r="E239">
        <v>7.1</v>
      </c>
      <c r="F239">
        <v>6.85</v>
      </c>
      <c r="G239">
        <v>1</v>
      </c>
    </row>
    <row r="240" spans="1:7" x14ac:dyDescent="0.2">
      <c r="A240" t="str">
        <f t="shared" si="3"/>
        <v>2017669</v>
      </c>
      <c r="B240">
        <v>2017</v>
      </c>
      <c r="C240">
        <v>669</v>
      </c>
      <c r="D240" t="s">
        <v>210</v>
      </c>
      <c r="E240">
        <v>7.16</v>
      </c>
      <c r="F240">
        <v>5.05</v>
      </c>
      <c r="G240">
        <v>1</v>
      </c>
    </row>
    <row r="241" spans="1:7" x14ac:dyDescent="0.2">
      <c r="A241" t="str">
        <f t="shared" si="3"/>
        <v>2017670</v>
      </c>
      <c r="B241">
        <v>2017</v>
      </c>
      <c r="C241">
        <v>670</v>
      </c>
      <c r="D241" t="s">
        <v>211</v>
      </c>
      <c r="E241">
        <v>3.23</v>
      </c>
      <c r="F241">
        <v>2.88</v>
      </c>
      <c r="G241">
        <v>1</v>
      </c>
    </row>
    <row r="242" spans="1:7" x14ac:dyDescent="0.2">
      <c r="A242" t="str">
        <f t="shared" si="3"/>
        <v>2017671</v>
      </c>
      <c r="B242">
        <v>2017</v>
      </c>
      <c r="C242">
        <v>671</v>
      </c>
      <c r="D242" t="s">
        <v>212</v>
      </c>
      <c r="E242">
        <v>3.28</v>
      </c>
      <c r="F242">
        <v>3.28</v>
      </c>
      <c r="G242">
        <v>1</v>
      </c>
    </row>
    <row r="243" spans="1:7" x14ac:dyDescent="0.2">
      <c r="A243" t="str">
        <f t="shared" si="3"/>
        <v>2017672</v>
      </c>
      <c r="B243">
        <v>2017</v>
      </c>
      <c r="C243">
        <v>672</v>
      </c>
      <c r="D243" t="s">
        <v>213</v>
      </c>
      <c r="E243">
        <v>6.05</v>
      </c>
      <c r="F243">
        <v>5.92</v>
      </c>
      <c r="G243">
        <v>1</v>
      </c>
    </row>
    <row r="244" spans="1:7" x14ac:dyDescent="0.2">
      <c r="A244" t="str">
        <f t="shared" si="3"/>
        <v>2017673</v>
      </c>
      <c r="B244">
        <v>2017</v>
      </c>
      <c r="C244">
        <v>673</v>
      </c>
      <c r="D244" t="s">
        <v>214</v>
      </c>
      <c r="E244">
        <v>6.78</v>
      </c>
      <c r="F244">
        <v>4.88</v>
      </c>
      <c r="G244">
        <v>1</v>
      </c>
    </row>
    <row r="245" spans="1:7" x14ac:dyDescent="0.2">
      <c r="A245" t="str">
        <f t="shared" si="3"/>
        <v>2017674</v>
      </c>
      <c r="B245">
        <v>2017</v>
      </c>
      <c r="C245">
        <v>674</v>
      </c>
      <c r="D245" t="s">
        <v>215</v>
      </c>
      <c r="E245">
        <v>6.33</v>
      </c>
      <c r="F245">
        <v>6.33</v>
      </c>
      <c r="G245">
        <v>1</v>
      </c>
    </row>
    <row r="246" spans="1:7" x14ac:dyDescent="0.2">
      <c r="A246" t="str">
        <f t="shared" si="3"/>
        <v>2017675</v>
      </c>
      <c r="B246">
        <v>2017</v>
      </c>
      <c r="C246">
        <v>675</v>
      </c>
      <c r="D246" t="s">
        <v>216</v>
      </c>
      <c r="E246">
        <v>11.64</v>
      </c>
      <c r="F246">
        <v>9.67</v>
      </c>
      <c r="G246">
        <v>1</v>
      </c>
    </row>
    <row r="247" spans="1:7" x14ac:dyDescent="0.2">
      <c r="A247" t="str">
        <f t="shared" si="3"/>
        <v>2017676</v>
      </c>
      <c r="B247">
        <v>2017</v>
      </c>
      <c r="C247">
        <v>676</v>
      </c>
      <c r="D247" t="s">
        <v>217</v>
      </c>
      <c r="E247">
        <v>7.02</v>
      </c>
      <c r="F247">
        <v>4.7</v>
      </c>
      <c r="G247">
        <v>1</v>
      </c>
    </row>
    <row r="248" spans="1:7" x14ac:dyDescent="0.2">
      <c r="A248" t="str">
        <f t="shared" si="3"/>
        <v>2017677</v>
      </c>
      <c r="B248">
        <v>2017</v>
      </c>
      <c r="C248">
        <v>677</v>
      </c>
      <c r="D248" t="s">
        <v>218</v>
      </c>
      <c r="E248">
        <v>9.83</v>
      </c>
      <c r="F248">
        <v>6</v>
      </c>
      <c r="G248">
        <v>1</v>
      </c>
    </row>
    <row r="249" spans="1:7" x14ac:dyDescent="0.2">
      <c r="A249" t="str">
        <f t="shared" si="3"/>
        <v>2017678</v>
      </c>
      <c r="B249">
        <v>2017</v>
      </c>
      <c r="C249">
        <v>678</v>
      </c>
      <c r="D249" t="s">
        <v>219</v>
      </c>
      <c r="E249">
        <v>4.99</v>
      </c>
      <c r="F249">
        <v>4.6900000000000004</v>
      </c>
      <c r="G249">
        <v>1</v>
      </c>
    </row>
    <row r="250" spans="1:7" x14ac:dyDescent="0.2">
      <c r="A250" t="str">
        <f t="shared" si="3"/>
        <v>2017679</v>
      </c>
      <c r="B250">
        <v>2017</v>
      </c>
      <c r="C250">
        <v>679</v>
      </c>
      <c r="D250" t="s">
        <v>220</v>
      </c>
      <c r="E250">
        <v>4.1900000000000004</v>
      </c>
      <c r="F250">
        <v>3.99</v>
      </c>
      <c r="G250">
        <v>1</v>
      </c>
    </row>
    <row r="251" spans="1:7" x14ac:dyDescent="0.2">
      <c r="A251" t="str">
        <f t="shared" si="3"/>
        <v>2017688</v>
      </c>
      <c r="B251">
        <v>2017</v>
      </c>
      <c r="C251">
        <v>688</v>
      </c>
      <c r="D251" t="s">
        <v>221</v>
      </c>
      <c r="E251">
        <v>4.05</v>
      </c>
      <c r="F251">
        <v>4.05</v>
      </c>
      <c r="G251">
        <v>1</v>
      </c>
    </row>
    <row r="252" spans="1:7" x14ac:dyDescent="0.2">
      <c r="A252" t="str">
        <f t="shared" si="3"/>
        <v>2017689</v>
      </c>
      <c r="B252">
        <v>2017</v>
      </c>
      <c r="C252">
        <v>689</v>
      </c>
      <c r="D252" t="s">
        <v>222</v>
      </c>
      <c r="E252">
        <v>5.17</v>
      </c>
      <c r="F252">
        <v>4.84</v>
      </c>
      <c r="G252">
        <v>1</v>
      </c>
    </row>
    <row r="253" spans="1:7" x14ac:dyDescent="0.2">
      <c r="A253" t="str">
        <f t="shared" si="3"/>
        <v>2017690</v>
      </c>
      <c r="B253">
        <v>2017</v>
      </c>
      <c r="C253">
        <v>690</v>
      </c>
      <c r="D253" t="s">
        <v>223</v>
      </c>
      <c r="E253">
        <v>11.26</v>
      </c>
      <c r="F253">
        <v>8.4499999999999993</v>
      </c>
      <c r="G253">
        <v>1</v>
      </c>
    </row>
    <row r="254" spans="1:7" x14ac:dyDescent="0.2">
      <c r="A254" t="str">
        <f t="shared" si="3"/>
        <v>2017691</v>
      </c>
      <c r="B254">
        <v>2017</v>
      </c>
      <c r="C254">
        <v>691</v>
      </c>
      <c r="D254" t="s">
        <v>258</v>
      </c>
      <c r="E254">
        <v>6.88</v>
      </c>
      <c r="F254">
        <v>6.8</v>
      </c>
      <c r="G254">
        <v>1</v>
      </c>
    </row>
    <row r="255" spans="1:7" x14ac:dyDescent="0.2">
      <c r="A255" t="str">
        <f t="shared" si="3"/>
        <v>2017692</v>
      </c>
      <c r="B255">
        <v>2017</v>
      </c>
      <c r="C255">
        <v>692</v>
      </c>
      <c r="D255" t="s">
        <v>224</v>
      </c>
      <c r="E255">
        <v>11.77</v>
      </c>
      <c r="F255">
        <v>8.7100000000000009</v>
      </c>
      <c r="G255">
        <v>1</v>
      </c>
    </row>
    <row r="256" spans="1:7" x14ac:dyDescent="0.2">
      <c r="A256" t="str">
        <f t="shared" si="3"/>
        <v>2017693</v>
      </c>
      <c r="B256">
        <v>2017</v>
      </c>
      <c r="C256">
        <v>693</v>
      </c>
      <c r="D256" t="s">
        <v>225</v>
      </c>
      <c r="E256">
        <v>11.14</v>
      </c>
      <c r="F256">
        <v>10.63</v>
      </c>
      <c r="G256">
        <v>1</v>
      </c>
    </row>
    <row r="257" spans="1:7" x14ac:dyDescent="0.2">
      <c r="A257" t="str">
        <f t="shared" si="3"/>
        <v>2017694</v>
      </c>
      <c r="B257">
        <v>2017</v>
      </c>
      <c r="C257">
        <v>694</v>
      </c>
      <c r="D257" t="s">
        <v>226</v>
      </c>
      <c r="E257">
        <v>6.13</v>
      </c>
      <c r="F257">
        <v>5.9</v>
      </c>
      <c r="G257">
        <v>1</v>
      </c>
    </row>
    <row r="258" spans="1:7" x14ac:dyDescent="0.2">
      <c r="A258" t="str">
        <f t="shared" si="3"/>
        <v>2018100</v>
      </c>
      <c r="B258">
        <v>2018</v>
      </c>
      <c r="C258">
        <v>100</v>
      </c>
      <c r="D258" t="s">
        <v>227</v>
      </c>
      <c r="E258">
        <v>32.01</v>
      </c>
      <c r="F258">
        <v>30.48</v>
      </c>
      <c r="G258">
        <v>1</v>
      </c>
    </row>
    <row r="259" spans="1:7" x14ac:dyDescent="0.2">
      <c r="A259" t="str">
        <f t="shared" ref="A259:A322" si="4">B259&amp;C259</f>
        <v>2018101</v>
      </c>
      <c r="B259">
        <v>2018</v>
      </c>
      <c r="C259">
        <v>101</v>
      </c>
      <c r="D259" t="s">
        <v>4</v>
      </c>
      <c r="E259">
        <v>119.3</v>
      </c>
      <c r="F259">
        <v>113.89</v>
      </c>
      <c r="G259">
        <v>1</v>
      </c>
    </row>
    <row r="260" spans="1:7" x14ac:dyDescent="0.2">
      <c r="A260" t="str">
        <f t="shared" si="4"/>
        <v>2018102</v>
      </c>
      <c r="B260">
        <v>2018</v>
      </c>
      <c r="C260">
        <v>102</v>
      </c>
      <c r="D260" t="s">
        <v>228</v>
      </c>
      <c r="E260">
        <v>181.15</v>
      </c>
      <c r="F260">
        <v>159.41999999999999</v>
      </c>
      <c r="G260">
        <v>1</v>
      </c>
    </row>
    <row r="261" spans="1:7" x14ac:dyDescent="0.2">
      <c r="A261" t="str">
        <f t="shared" si="4"/>
        <v>2018103</v>
      </c>
      <c r="B261">
        <v>2018</v>
      </c>
      <c r="C261">
        <v>103</v>
      </c>
      <c r="D261" t="s">
        <v>6</v>
      </c>
      <c r="E261">
        <v>563.30999999999995</v>
      </c>
      <c r="F261">
        <v>554.96</v>
      </c>
      <c r="G261">
        <v>1</v>
      </c>
    </row>
    <row r="262" spans="1:7" x14ac:dyDescent="0.2">
      <c r="A262" t="str">
        <f t="shared" si="4"/>
        <v>2018104</v>
      </c>
      <c r="B262">
        <v>2018</v>
      </c>
      <c r="C262">
        <v>104</v>
      </c>
      <c r="D262" t="s">
        <v>7</v>
      </c>
      <c r="E262">
        <v>201.3</v>
      </c>
      <c r="F262">
        <v>192.53</v>
      </c>
      <c r="G262">
        <v>1</v>
      </c>
    </row>
    <row r="263" spans="1:7" x14ac:dyDescent="0.2">
      <c r="A263" t="str">
        <f t="shared" si="4"/>
        <v>2018105</v>
      </c>
      <c r="B263">
        <v>2018</v>
      </c>
      <c r="C263">
        <v>105</v>
      </c>
      <c r="D263" t="s">
        <v>229</v>
      </c>
      <c r="E263">
        <v>45.55</v>
      </c>
      <c r="F263">
        <v>40.6</v>
      </c>
      <c r="G263">
        <v>1</v>
      </c>
    </row>
    <row r="264" spans="1:7" x14ac:dyDescent="0.2">
      <c r="A264" t="str">
        <f t="shared" si="4"/>
        <v>2018106</v>
      </c>
      <c r="B264">
        <v>2018</v>
      </c>
      <c r="C264">
        <v>106</v>
      </c>
      <c r="D264" t="s">
        <v>230</v>
      </c>
      <c r="E264">
        <v>57.27</v>
      </c>
      <c r="F264">
        <v>54.27</v>
      </c>
      <c r="G264">
        <v>1</v>
      </c>
    </row>
    <row r="265" spans="1:7" x14ac:dyDescent="0.2">
      <c r="A265" t="str">
        <f t="shared" si="4"/>
        <v>2018120</v>
      </c>
      <c r="B265">
        <v>2018</v>
      </c>
      <c r="C265">
        <v>120</v>
      </c>
      <c r="D265" t="s">
        <v>231</v>
      </c>
      <c r="E265">
        <v>35.340000000000003</v>
      </c>
      <c r="F265">
        <v>33.340000000000003</v>
      </c>
      <c r="G265">
        <v>1</v>
      </c>
    </row>
    <row r="266" spans="1:7" x14ac:dyDescent="0.2">
      <c r="A266" t="str">
        <f t="shared" si="4"/>
        <v>2018121</v>
      </c>
      <c r="B266">
        <v>2018</v>
      </c>
      <c r="C266">
        <v>121</v>
      </c>
      <c r="D266" t="s">
        <v>8</v>
      </c>
      <c r="E266">
        <v>65.38</v>
      </c>
      <c r="F266">
        <v>55</v>
      </c>
      <c r="G266">
        <v>1</v>
      </c>
    </row>
    <row r="267" spans="1:7" x14ac:dyDescent="0.2">
      <c r="A267" t="str">
        <f t="shared" si="4"/>
        <v>2018122</v>
      </c>
      <c r="B267">
        <v>2018</v>
      </c>
      <c r="C267">
        <v>122</v>
      </c>
      <c r="D267" t="s">
        <v>9</v>
      </c>
      <c r="E267">
        <v>3.73</v>
      </c>
      <c r="F267">
        <v>3.73</v>
      </c>
      <c r="G267">
        <v>1</v>
      </c>
    </row>
    <row r="268" spans="1:7" x14ac:dyDescent="0.2">
      <c r="A268" t="str">
        <f t="shared" si="4"/>
        <v>2018123</v>
      </c>
      <c r="B268">
        <v>2018</v>
      </c>
      <c r="C268">
        <v>123</v>
      </c>
      <c r="D268" t="s">
        <v>232</v>
      </c>
      <c r="E268">
        <v>20.32</v>
      </c>
      <c r="F268">
        <v>18.73</v>
      </c>
      <c r="G268">
        <v>1</v>
      </c>
    </row>
    <row r="269" spans="1:7" x14ac:dyDescent="0.2">
      <c r="A269" t="str">
        <f t="shared" si="4"/>
        <v>2018124</v>
      </c>
      <c r="B269">
        <v>2018</v>
      </c>
      <c r="C269">
        <v>124</v>
      </c>
      <c r="D269" t="s">
        <v>10</v>
      </c>
      <c r="E269">
        <v>12.66</v>
      </c>
      <c r="F269">
        <v>11.38</v>
      </c>
      <c r="G269">
        <v>1</v>
      </c>
    </row>
    <row r="270" spans="1:7" x14ac:dyDescent="0.2">
      <c r="A270" t="str">
        <f t="shared" si="4"/>
        <v>2018125</v>
      </c>
      <c r="B270">
        <v>2018</v>
      </c>
      <c r="C270">
        <v>125</v>
      </c>
      <c r="D270" t="s">
        <v>233</v>
      </c>
      <c r="E270">
        <v>31.67</v>
      </c>
      <c r="F270">
        <v>27.74</v>
      </c>
      <c r="G270">
        <v>1</v>
      </c>
    </row>
    <row r="271" spans="1:7" x14ac:dyDescent="0.2">
      <c r="A271" t="str">
        <f t="shared" si="4"/>
        <v>2018126</v>
      </c>
      <c r="B271">
        <v>2018</v>
      </c>
      <c r="C271">
        <v>126</v>
      </c>
      <c r="D271" t="s">
        <v>11</v>
      </c>
      <c r="E271">
        <v>1.76</v>
      </c>
      <c r="F271">
        <v>1.76</v>
      </c>
      <c r="G271">
        <v>1</v>
      </c>
    </row>
    <row r="272" spans="1:7" x14ac:dyDescent="0.2">
      <c r="A272" t="str">
        <f t="shared" si="4"/>
        <v>2018127</v>
      </c>
      <c r="B272">
        <v>2018</v>
      </c>
      <c r="C272">
        <v>127</v>
      </c>
      <c r="D272" t="s">
        <v>234</v>
      </c>
      <c r="E272">
        <v>36.79</v>
      </c>
      <c r="F272">
        <v>34.590000000000003</v>
      </c>
      <c r="G272">
        <v>1</v>
      </c>
    </row>
    <row r="273" spans="1:7" x14ac:dyDescent="0.2">
      <c r="A273" t="str">
        <f t="shared" si="4"/>
        <v>2018128</v>
      </c>
      <c r="B273">
        <v>2018</v>
      </c>
      <c r="C273">
        <v>128</v>
      </c>
      <c r="D273" t="s">
        <v>235</v>
      </c>
      <c r="E273">
        <v>8.61</v>
      </c>
      <c r="F273">
        <v>7.55</v>
      </c>
      <c r="G273">
        <v>1</v>
      </c>
    </row>
    <row r="274" spans="1:7" x14ac:dyDescent="0.2">
      <c r="A274" t="str">
        <f t="shared" si="4"/>
        <v>2018129</v>
      </c>
      <c r="B274">
        <v>2018</v>
      </c>
      <c r="C274">
        <v>129</v>
      </c>
      <c r="D274" t="s">
        <v>12</v>
      </c>
      <c r="E274">
        <v>37.06</v>
      </c>
      <c r="F274">
        <v>32.06</v>
      </c>
      <c r="G274">
        <v>1</v>
      </c>
    </row>
    <row r="275" spans="1:7" x14ac:dyDescent="0.2">
      <c r="A275" t="str">
        <f t="shared" si="4"/>
        <v>2018130</v>
      </c>
      <c r="B275">
        <v>2018</v>
      </c>
      <c r="C275">
        <v>130</v>
      </c>
      <c r="D275" t="s">
        <v>236</v>
      </c>
      <c r="E275">
        <v>24.95</v>
      </c>
      <c r="F275">
        <v>20.059999999999999</v>
      </c>
      <c r="G275">
        <v>1</v>
      </c>
    </row>
    <row r="276" spans="1:7" x14ac:dyDescent="0.2">
      <c r="A276" t="str">
        <f t="shared" si="4"/>
        <v>2018131</v>
      </c>
      <c r="B276">
        <v>2018</v>
      </c>
      <c r="C276">
        <v>131</v>
      </c>
      <c r="D276" t="s">
        <v>13</v>
      </c>
      <c r="E276">
        <v>8</v>
      </c>
      <c r="F276">
        <v>7</v>
      </c>
      <c r="G276">
        <v>1</v>
      </c>
    </row>
    <row r="277" spans="1:7" x14ac:dyDescent="0.2">
      <c r="A277" t="str">
        <f t="shared" si="4"/>
        <v>2018132</v>
      </c>
      <c r="B277">
        <v>2018</v>
      </c>
      <c r="C277">
        <v>132</v>
      </c>
      <c r="D277" t="s">
        <v>14</v>
      </c>
      <c r="E277">
        <v>1.45</v>
      </c>
      <c r="F277">
        <v>1.45</v>
      </c>
      <c r="G277">
        <v>1</v>
      </c>
    </row>
    <row r="278" spans="1:7" x14ac:dyDescent="0.2">
      <c r="A278" t="str">
        <f t="shared" si="4"/>
        <v>2018133</v>
      </c>
      <c r="B278">
        <v>2018</v>
      </c>
      <c r="C278">
        <v>133</v>
      </c>
      <c r="D278" t="s">
        <v>237</v>
      </c>
      <c r="E278">
        <v>2.61</v>
      </c>
      <c r="F278">
        <v>1.91</v>
      </c>
      <c r="G278">
        <v>1</v>
      </c>
    </row>
    <row r="279" spans="1:7" x14ac:dyDescent="0.2">
      <c r="A279" t="str">
        <f t="shared" si="4"/>
        <v>2018134</v>
      </c>
      <c r="B279">
        <v>2018</v>
      </c>
      <c r="C279">
        <v>134</v>
      </c>
      <c r="D279" t="s">
        <v>15</v>
      </c>
      <c r="E279">
        <v>5.68</v>
      </c>
      <c r="F279">
        <v>5.68</v>
      </c>
      <c r="G279">
        <v>1</v>
      </c>
    </row>
    <row r="280" spans="1:7" x14ac:dyDescent="0.2">
      <c r="A280" t="str">
        <f t="shared" si="4"/>
        <v>2018139</v>
      </c>
      <c r="B280">
        <v>2018</v>
      </c>
      <c r="C280">
        <v>139</v>
      </c>
      <c r="D280" t="s">
        <v>16</v>
      </c>
      <c r="E280">
        <v>3.33</v>
      </c>
      <c r="F280">
        <v>3.33</v>
      </c>
      <c r="G280">
        <v>1</v>
      </c>
    </row>
    <row r="281" spans="1:7" x14ac:dyDescent="0.2">
      <c r="A281" t="str">
        <f t="shared" si="4"/>
        <v>2018140</v>
      </c>
      <c r="B281">
        <v>2018</v>
      </c>
      <c r="C281">
        <v>140</v>
      </c>
      <c r="D281" t="s">
        <v>17</v>
      </c>
      <c r="E281">
        <v>22.98</v>
      </c>
      <c r="F281">
        <v>22.48</v>
      </c>
      <c r="G281">
        <v>1</v>
      </c>
    </row>
    <row r="282" spans="1:7" x14ac:dyDescent="0.2">
      <c r="A282" t="str">
        <f t="shared" si="4"/>
        <v>2018141</v>
      </c>
      <c r="B282">
        <v>2018</v>
      </c>
      <c r="C282">
        <v>141</v>
      </c>
      <c r="D282" t="s">
        <v>18</v>
      </c>
      <c r="E282">
        <v>5.29</v>
      </c>
      <c r="F282">
        <v>5.29</v>
      </c>
      <c r="G282">
        <v>1</v>
      </c>
    </row>
    <row r="283" spans="1:7" x14ac:dyDescent="0.2">
      <c r="A283" t="str">
        <f t="shared" si="4"/>
        <v>2018142</v>
      </c>
      <c r="B283">
        <v>2018</v>
      </c>
      <c r="C283">
        <v>142</v>
      </c>
      <c r="D283" t="s">
        <v>19</v>
      </c>
      <c r="E283">
        <v>6.96</v>
      </c>
      <c r="F283">
        <v>6.28</v>
      </c>
      <c r="G283">
        <v>1</v>
      </c>
    </row>
    <row r="284" spans="1:7" x14ac:dyDescent="0.2">
      <c r="A284" t="str">
        <f t="shared" si="4"/>
        <v>2018143</v>
      </c>
      <c r="B284">
        <v>2018</v>
      </c>
      <c r="C284">
        <v>143</v>
      </c>
      <c r="D284" t="s">
        <v>238</v>
      </c>
      <c r="E284">
        <v>2.2799999999999998</v>
      </c>
      <c r="F284">
        <v>2</v>
      </c>
      <c r="G284">
        <v>1</v>
      </c>
    </row>
    <row r="285" spans="1:7" x14ac:dyDescent="0.2">
      <c r="A285" t="str">
        <f t="shared" si="4"/>
        <v>2018145</v>
      </c>
      <c r="B285">
        <v>2018</v>
      </c>
      <c r="C285">
        <v>145</v>
      </c>
      <c r="D285" t="s">
        <v>239</v>
      </c>
      <c r="E285">
        <v>2.66</v>
      </c>
      <c r="F285">
        <v>2.0099999999999998</v>
      </c>
      <c r="G285">
        <v>1</v>
      </c>
    </row>
    <row r="286" spans="1:7" x14ac:dyDescent="0.2">
      <c r="A286" t="str">
        <f t="shared" si="4"/>
        <v>2018146</v>
      </c>
      <c r="B286">
        <v>2018</v>
      </c>
      <c r="C286">
        <v>146</v>
      </c>
      <c r="D286" t="s">
        <v>20</v>
      </c>
      <c r="E286">
        <v>30.99</v>
      </c>
      <c r="F286">
        <v>24.99</v>
      </c>
      <c r="G286">
        <v>1</v>
      </c>
    </row>
    <row r="287" spans="1:7" x14ac:dyDescent="0.2">
      <c r="A287" t="str">
        <f t="shared" si="4"/>
        <v>2018147</v>
      </c>
      <c r="B287">
        <v>2018</v>
      </c>
      <c r="C287">
        <v>147</v>
      </c>
      <c r="D287" t="s">
        <v>21</v>
      </c>
      <c r="E287">
        <v>36.71</v>
      </c>
      <c r="F287">
        <v>35.61</v>
      </c>
      <c r="G287">
        <v>1</v>
      </c>
    </row>
    <row r="288" spans="1:7" x14ac:dyDescent="0.2">
      <c r="A288" t="str">
        <f t="shared" si="4"/>
        <v>2018161</v>
      </c>
      <c r="B288">
        <v>2018</v>
      </c>
      <c r="C288">
        <v>161</v>
      </c>
      <c r="D288" t="s">
        <v>240</v>
      </c>
      <c r="E288">
        <v>7.61</v>
      </c>
      <c r="F288">
        <v>7.61</v>
      </c>
      <c r="G288">
        <v>1</v>
      </c>
    </row>
    <row r="289" spans="1:7" x14ac:dyDescent="0.2">
      <c r="A289" t="str">
        <f t="shared" si="4"/>
        <v>2018162</v>
      </c>
      <c r="B289">
        <v>2018</v>
      </c>
      <c r="C289">
        <v>162</v>
      </c>
      <c r="D289" t="s">
        <v>22</v>
      </c>
      <c r="E289">
        <v>10.43</v>
      </c>
      <c r="F289">
        <v>10.43</v>
      </c>
      <c r="G289">
        <v>1</v>
      </c>
    </row>
    <row r="290" spans="1:7" x14ac:dyDescent="0.2">
      <c r="A290" t="str">
        <f t="shared" si="4"/>
        <v>2018164</v>
      </c>
      <c r="B290">
        <v>2018</v>
      </c>
      <c r="C290">
        <v>164</v>
      </c>
      <c r="D290" t="s">
        <v>23</v>
      </c>
      <c r="E290">
        <v>31.61</v>
      </c>
      <c r="F290">
        <v>24.7</v>
      </c>
      <c r="G290">
        <v>1</v>
      </c>
    </row>
    <row r="291" spans="1:7" x14ac:dyDescent="0.2">
      <c r="A291" t="str">
        <f t="shared" si="4"/>
        <v>2018165</v>
      </c>
      <c r="B291">
        <v>2018</v>
      </c>
      <c r="C291">
        <v>165</v>
      </c>
      <c r="D291" t="s">
        <v>241</v>
      </c>
      <c r="E291">
        <v>12.97</v>
      </c>
      <c r="F291">
        <v>12.57</v>
      </c>
      <c r="G291">
        <v>1</v>
      </c>
    </row>
    <row r="292" spans="1:7" x14ac:dyDescent="0.2">
      <c r="A292" t="str">
        <f t="shared" si="4"/>
        <v>2018166</v>
      </c>
      <c r="B292">
        <v>2018</v>
      </c>
      <c r="C292">
        <v>166</v>
      </c>
      <c r="D292" t="s">
        <v>242</v>
      </c>
      <c r="E292">
        <v>12.1</v>
      </c>
      <c r="F292">
        <v>12.1</v>
      </c>
      <c r="G292">
        <v>1</v>
      </c>
    </row>
    <row r="293" spans="1:7" x14ac:dyDescent="0.2">
      <c r="A293" t="str">
        <f t="shared" si="4"/>
        <v>2018167</v>
      </c>
      <c r="B293">
        <v>2018</v>
      </c>
      <c r="C293">
        <v>167</v>
      </c>
      <c r="D293" t="s">
        <v>24</v>
      </c>
      <c r="E293">
        <v>4.53</v>
      </c>
      <c r="F293">
        <v>4.53</v>
      </c>
      <c r="G293">
        <v>1</v>
      </c>
    </row>
    <row r="294" spans="1:7" x14ac:dyDescent="0.2">
      <c r="A294" t="str">
        <f t="shared" si="4"/>
        <v>2018168</v>
      </c>
      <c r="B294">
        <v>2018</v>
      </c>
      <c r="C294">
        <v>168</v>
      </c>
      <c r="D294" t="s">
        <v>25</v>
      </c>
      <c r="E294">
        <v>11.1</v>
      </c>
      <c r="F294">
        <v>9.9</v>
      </c>
      <c r="G294">
        <v>1</v>
      </c>
    </row>
    <row r="295" spans="1:7" x14ac:dyDescent="0.2">
      <c r="A295" t="str">
        <f t="shared" si="4"/>
        <v>2018169</v>
      </c>
      <c r="B295">
        <v>2018</v>
      </c>
      <c r="C295">
        <v>169</v>
      </c>
      <c r="D295" t="s">
        <v>243</v>
      </c>
      <c r="E295">
        <v>9.36</v>
      </c>
      <c r="F295">
        <v>8.86</v>
      </c>
      <c r="G295">
        <v>1</v>
      </c>
    </row>
    <row r="296" spans="1:7" x14ac:dyDescent="0.2">
      <c r="A296" t="str">
        <f t="shared" si="4"/>
        <v>2018170</v>
      </c>
      <c r="B296">
        <v>2018</v>
      </c>
      <c r="C296">
        <v>170</v>
      </c>
      <c r="D296" t="s">
        <v>244</v>
      </c>
      <c r="E296">
        <v>13.05</v>
      </c>
      <c r="F296">
        <v>11.8</v>
      </c>
      <c r="G296">
        <v>1</v>
      </c>
    </row>
    <row r="297" spans="1:7" x14ac:dyDescent="0.2">
      <c r="A297" t="str">
        <f t="shared" si="4"/>
        <v>2018171</v>
      </c>
      <c r="B297">
        <v>2018</v>
      </c>
      <c r="C297">
        <v>171</v>
      </c>
      <c r="D297" t="s">
        <v>245</v>
      </c>
      <c r="E297">
        <v>3.61</v>
      </c>
      <c r="F297">
        <v>3.61</v>
      </c>
      <c r="G297">
        <v>1</v>
      </c>
    </row>
    <row r="298" spans="1:7" x14ac:dyDescent="0.2">
      <c r="A298" t="str">
        <f t="shared" si="4"/>
        <v>2018172</v>
      </c>
      <c r="B298">
        <v>2018</v>
      </c>
      <c r="C298">
        <v>172</v>
      </c>
      <c r="D298" t="s">
        <v>246</v>
      </c>
      <c r="E298">
        <v>6.36</v>
      </c>
      <c r="F298">
        <v>6.36</v>
      </c>
      <c r="G298">
        <v>1</v>
      </c>
    </row>
    <row r="299" spans="1:7" x14ac:dyDescent="0.2">
      <c r="A299" t="str">
        <f t="shared" si="4"/>
        <v>2018173</v>
      </c>
      <c r="B299">
        <v>2018</v>
      </c>
      <c r="C299">
        <v>173</v>
      </c>
      <c r="D299" t="s">
        <v>26</v>
      </c>
      <c r="E299">
        <v>12.4</v>
      </c>
      <c r="F299">
        <v>11.4</v>
      </c>
      <c r="G299">
        <v>1</v>
      </c>
    </row>
    <row r="300" spans="1:7" x14ac:dyDescent="0.2">
      <c r="A300" t="str">
        <f t="shared" si="4"/>
        <v>2018174</v>
      </c>
      <c r="B300">
        <v>2018</v>
      </c>
      <c r="C300">
        <v>174</v>
      </c>
      <c r="D300" t="s">
        <v>27</v>
      </c>
      <c r="E300">
        <v>13.48</v>
      </c>
      <c r="F300">
        <v>11.83</v>
      </c>
      <c r="G300">
        <v>1</v>
      </c>
    </row>
    <row r="301" spans="1:7" x14ac:dyDescent="0.2">
      <c r="A301" t="str">
        <f t="shared" si="4"/>
        <v>2018175</v>
      </c>
      <c r="B301">
        <v>2018</v>
      </c>
      <c r="C301">
        <v>175</v>
      </c>
      <c r="D301" t="s">
        <v>247</v>
      </c>
      <c r="E301">
        <v>1.67</v>
      </c>
      <c r="F301">
        <v>1.62</v>
      </c>
      <c r="G301">
        <v>1</v>
      </c>
    </row>
    <row r="302" spans="1:7" x14ac:dyDescent="0.2">
      <c r="A302" t="str">
        <f t="shared" si="4"/>
        <v>2018176</v>
      </c>
      <c r="B302">
        <v>2018</v>
      </c>
      <c r="C302">
        <v>176</v>
      </c>
      <c r="D302" t="s">
        <v>248</v>
      </c>
      <c r="E302">
        <v>3</v>
      </c>
      <c r="F302">
        <v>2.65</v>
      </c>
      <c r="G302">
        <v>1</v>
      </c>
    </row>
    <row r="303" spans="1:7" x14ac:dyDescent="0.2">
      <c r="A303" t="str">
        <f t="shared" si="4"/>
        <v>2018178</v>
      </c>
      <c r="B303">
        <v>2018</v>
      </c>
      <c r="C303">
        <v>178</v>
      </c>
      <c r="D303" t="s">
        <v>28</v>
      </c>
      <c r="E303">
        <v>34.130000000000003</v>
      </c>
      <c r="F303">
        <v>32.799999999999997</v>
      </c>
      <c r="G303">
        <v>1</v>
      </c>
    </row>
    <row r="304" spans="1:7" x14ac:dyDescent="0.2">
      <c r="A304" t="str">
        <f t="shared" si="4"/>
        <v>2018179</v>
      </c>
      <c r="B304">
        <v>2018</v>
      </c>
      <c r="C304">
        <v>179</v>
      </c>
      <c r="D304" t="s">
        <v>249</v>
      </c>
      <c r="E304">
        <v>3</v>
      </c>
      <c r="F304">
        <v>3</v>
      </c>
      <c r="G304">
        <v>1</v>
      </c>
    </row>
    <row r="305" spans="1:7" x14ac:dyDescent="0.2">
      <c r="A305" t="str">
        <f t="shared" si="4"/>
        <v>2018184</v>
      </c>
      <c r="B305">
        <v>2018</v>
      </c>
      <c r="C305">
        <v>184</v>
      </c>
      <c r="D305" t="s">
        <v>29</v>
      </c>
      <c r="E305">
        <v>11.44</v>
      </c>
      <c r="F305">
        <v>11.44</v>
      </c>
      <c r="G305">
        <v>1</v>
      </c>
    </row>
    <row r="306" spans="1:7" x14ac:dyDescent="0.2">
      <c r="A306" t="str">
        <f t="shared" si="4"/>
        <v>2018186</v>
      </c>
      <c r="B306">
        <v>2018</v>
      </c>
      <c r="C306">
        <v>186</v>
      </c>
      <c r="D306" t="s">
        <v>30</v>
      </c>
      <c r="E306">
        <v>2.91</v>
      </c>
      <c r="F306">
        <v>2.91</v>
      </c>
      <c r="G306">
        <v>1</v>
      </c>
    </row>
    <row r="307" spans="1:7" x14ac:dyDescent="0.2">
      <c r="A307" t="str">
        <f t="shared" si="4"/>
        <v>2018187</v>
      </c>
      <c r="B307">
        <v>2018</v>
      </c>
      <c r="C307">
        <v>187</v>
      </c>
      <c r="D307" t="s">
        <v>31</v>
      </c>
      <c r="E307">
        <v>2</v>
      </c>
      <c r="F307">
        <v>2</v>
      </c>
      <c r="G307">
        <v>1</v>
      </c>
    </row>
    <row r="308" spans="1:7" x14ac:dyDescent="0.2">
      <c r="A308" t="str">
        <f t="shared" si="4"/>
        <v>2018221</v>
      </c>
      <c r="B308">
        <v>2018</v>
      </c>
      <c r="C308">
        <v>221</v>
      </c>
      <c r="D308" t="s">
        <v>250</v>
      </c>
      <c r="E308">
        <v>43.75</v>
      </c>
      <c r="F308">
        <v>35.93</v>
      </c>
      <c r="G308">
        <v>1</v>
      </c>
    </row>
    <row r="309" spans="1:7" x14ac:dyDescent="0.2">
      <c r="A309" t="str">
        <f t="shared" si="4"/>
        <v>2018222</v>
      </c>
      <c r="B309">
        <v>2018</v>
      </c>
      <c r="C309">
        <v>222</v>
      </c>
      <c r="D309" t="s">
        <v>251</v>
      </c>
      <c r="E309">
        <v>14.13</v>
      </c>
      <c r="F309">
        <v>10.3</v>
      </c>
      <c r="G309">
        <v>1</v>
      </c>
    </row>
    <row r="310" spans="1:7" x14ac:dyDescent="0.2">
      <c r="A310" t="str">
        <f t="shared" si="4"/>
        <v>2018223</v>
      </c>
      <c r="B310">
        <v>2018</v>
      </c>
      <c r="C310">
        <v>223</v>
      </c>
      <c r="D310" t="s">
        <v>32</v>
      </c>
      <c r="E310">
        <v>5.72</v>
      </c>
      <c r="F310">
        <v>5.72</v>
      </c>
      <c r="G310">
        <v>1</v>
      </c>
    </row>
    <row r="311" spans="1:7" x14ac:dyDescent="0.2">
      <c r="A311" t="str">
        <f t="shared" si="4"/>
        <v>2018240</v>
      </c>
      <c r="B311">
        <v>2018</v>
      </c>
      <c r="C311">
        <v>240</v>
      </c>
      <c r="D311" t="s">
        <v>252</v>
      </c>
      <c r="E311">
        <v>14.14</v>
      </c>
      <c r="F311">
        <v>12.23</v>
      </c>
      <c r="G311">
        <v>1</v>
      </c>
    </row>
    <row r="312" spans="1:7" x14ac:dyDescent="0.2">
      <c r="A312" t="str">
        <f t="shared" si="4"/>
        <v>2018241</v>
      </c>
      <c r="B312">
        <v>2018</v>
      </c>
      <c r="C312">
        <v>241</v>
      </c>
      <c r="D312" t="s">
        <v>253</v>
      </c>
      <c r="E312">
        <v>10.75</v>
      </c>
      <c r="F312">
        <v>6.84</v>
      </c>
      <c r="G312">
        <v>1</v>
      </c>
    </row>
    <row r="313" spans="1:7" x14ac:dyDescent="0.2">
      <c r="A313" t="str">
        <f t="shared" si="4"/>
        <v>2018242</v>
      </c>
      <c r="B313">
        <v>2018</v>
      </c>
      <c r="C313">
        <v>242</v>
      </c>
      <c r="D313" t="s">
        <v>254</v>
      </c>
      <c r="E313">
        <v>14.52</v>
      </c>
      <c r="F313">
        <v>13.43</v>
      </c>
      <c r="G313">
        <v>1</v>
      </c>
    </row>
    <row r="314" spans="1:7" x14ac:dyDescent="0.2">
      <c r="A314" t="str">
        <f t="shared" si="4"/>
        <v>2018243</v>
      </c>
      <c r="B314">
        <v>2018</v>
      </c>
      <c r="C314">
        <v>243</v>
      </c>
      <c r="D314" t="s">
        <v>255</v>
      </c>
      <c r="E314">
        <v>10.91</v>
      </c>
      <c r="F314">
        <v>10.210000000000001</v>
      </c>
      <c r="G314">
        <v>1</v>
      </c>
    </row>
    <row r="315" spans="1:7" x14ac:dyDescent="0.2">
      <c r="A315" t="str">
        <f t="shared" si="4"/>
        <v>2018244</v>
      </c>
      <c r="B315">
        <v>2018</v>
      </c>
      <c r="C315">
        <v>244</v>
      </c>
      <c r="D315" t="s">
        <v>256</v>
      </c>
      <c r="E315">
        <v>14.42</v>
      </c>
      <c r="F315">
        <v>9.5</v>
      </c>
      <c r="G315">
        <v>1</v>
      </c>
    </row>
    <row r="316" spans="1:7" x14ac:dyDescent="0.2">
      <c r="A316" t="str">
        <f t="shared" si="4"/>
        <v>2018245</v>
      </c>
      <c r="B316">
        <v>2018</v>
      </c>
      <c r="C316">
        <v>245</v>
      </c>
      <c r="D316" t="s">
        <v>257</v>
      </c>
      <c r="E316">
        <v>24.7</v>
      </c>
      <c r="F316">
        <v>23.7</v>
      </c>
      <c r="G316">
        <v>1</v>
      </c>
    </row>
    <row r="317" spans="1:7" x14ac:dyDescent="0.2">
      <c r="A317" t="str">
        <f t="shared" si="4"/>
        <v>2018246</v>
      </c>
      <c r="B317">
        <v>2018</v>
      </c>
      <c r="C317">
        <v>246</v>
      </c>
      <c r="D317" t="s">
        <v>259</v>
      </c>
      <c r="E317">
        <v>24.06</v>
      </c>
      <c r="F317">
        <v>22.26</v>
      </c>
      <c r="G317">
        <v>1</v>
      </c>
    </row>
    <row r="318" spans="1:7" x14ac:dyDescent="0.2">
      <c r="A318" t="str">
        <f t="shared" si="4"/>
        <v>2018300</v>
      </c>
      <c r="B318">
        <v>2018</v>
      </c>
      <c r="C318">
        <v>300</v>
      </c>
      <c r="D318" t="s">
        <v>33</v>
      </c>
      <c r="E318">
        <v>133.68</v>
      </c>
      <c r="F318">
        <v>128.13999999999999</v>
      </c>
      <c r="G318">
        <v>1</v>
      </c>
    </row>
    <row r="319" spans="1:7" x14ac:dyDescent="0.2">
      <c r="A319" t="str">
        <f t="shared" si="4"/>
        <v>2018301</v>
      </c>
      <c r="B319">
        <v>2018</v>
      </c>
      <c r="C319">
        <v>301</v>
      </c>
      <c r="D319" t="s">
        <v>34</v>
      </c>
      <c r="E319">
        <v>119.25</v>
      </c>
      <c r="F319">
        <v>104.47</v>
      </c>
      <c r="G319">
        <v>1</v>
      </c>
    </row>
    <row r="320" spans="1:7" x14ac:dyDescent="0.2">
      <c r="A320" t="str">
        <f t="shared" si="4"/>
        <v>2018302</v>
      </c>
      <c r="B320">
        <v>2018</v>
      </c>
      <c r="C320">
        <v>302</v>
      </c>
      <c r="D320" t="s">
        <v>35</v>
      </c>
      <c r="E320">
        <v>26.59</v>
      </c>
      <c r="F320">
        <v>26.05</v>
      </c>
      <c r="G320">
        <v>1</v>
      </c>
    </row>
    <row r="321" spans="1:7" x14ac:dyDescent="0.2">
      <c r="A321" t="str">
        <f t="shared" si="4"/>
        <v>2018303</v>
      </c>
      <c r="B321">
        <v>2018</v>
      </c>
      <c r="C321">
        <v>303</v>
      </c>
      <c r="D321" t="s">
        <v>36</v>
      </c>
      <c r="E321">
        <v>58.08</v>
      </c>
      <c r="F321">
        <v>55.98</v>
      </c>
      <c r="G321">
        <v>1</v>
      </c>
    </row>
    <row r="322" spans="1:7" x14ac:dyDescent="0.2">
      <c r="A322" t="str">
        <f t="shared" si="4"/>
        <v>2018304</v>
      </c>
      <c r="B322">
        <v>2018</v>
      </c>
      <c r="C322">
        <v>304</v>
      </c>
      <c r="D322" t="s">
        <v>37</v>
      </c>
      <c r="E322">
        <v>118.49</v>
      </c>
      <c r="F322">
        <v>114.75</v>
      </c>
      <c r="G322">
        <v>1</v>
      </c>
    </row>
    <row r="323" spans="1:7" x14ac:dyDescent="0.2">
      <c r="A323" t="str">
        <f t="shared" ref="A323:A386" si="5">B323&amp;C323</f>
        <v>2018305</v>
      </c>
      <c r="B323">
        <v>2018</v>
      </c>
      <c r="C323">
        <v>305</v>
      </c>
      <c r="D323" t="s">
        <v>38</v>
      </c>
      <c r="E323">
        <v>58.97</v>
      </c>
      <c r="F323">
        <v>57.12</v>
      </c>
      <c r="G323">
        <v>1</v>
      </c>
    </row>
    <row r="324" spans="1:7" x14ac:dyDescent="0.2">
      <c r="A324" t="str">
        <f t="shared" si="5"/>
        <v>2018306</v>
      </c>
      <c r="B324">
        <v>2018</v>
      </c>
      <c r="C324">
        <v>306</v>
      </c>
      <c r="D324" t="s">
        <v>39</v>
      </c>
      <c r="E324">
        <v>80.739999999999995</v>
      </c>
      <c r="F324">
        <v>67.8</v>
      </c>
      <c r="G324">
        <v>1</v>
      </c>
    </row>
    <row r="325" spans="1:7" x14ac:dyDescent="0.2">
      <c r="A325" t="str">
        <f t="shared" si="5"/>
        <v>2018307</v>
      </c>
      <c r="B325">
        <v>2018</v>
      </c>
      <c r="C325">
        <v>307</v>
      </c>
      <c r="D325" t="s">
        <v>40</v>
      </c>
      <c r="E325">
        <v>174.9</v>
      </c>
      <c r="F325">
        <v>166.58</v>
      </c>
      <c r="G325">
        <v>1</v>
      </c>
    </row>
    <row r="326" spans="1:7" x14ac:dyDescent="0.2">
      <c r="A326" t="str">
        <f t="shared" si="5"/>
        <v>2018308</v>
      </c>
      <c r="B326">
        <v>2018</v>
      </c>
      <c r="C326">
        <v>308</v>
      </c>
      <c r="D326" t="s">
        <v>41</v>
      </c>
      <c r="E326">
        <v>131.94999999999999</v>
      </c>
      <c r="F326">
        <v>121.05</v>
      </c>
      <c r="G326">
        <v>1</v>
      </c>
    </row>
    <row r="327" spans="1:7" x14ac:dyDescent="0.2">
      <c r="A327" t="str">
        <f t="shared" si="5"/>
        <v>2018309</v>
      </c>
      <c r="B327">
        <v>2018</v>
      </c>
      <c r="C327">
        <v>309</v>
      </c>
      <c r="D327" t="s">
        <v>42</v>
      </c>
      <c r="E327">
        <v>145.76</v>
      </c>
      <c r="F327">
        <v>139.9</v>
      </c>
      <c r="G327">
        <v>1</v>
      </c>
    </row>
    <row r="328" spans="1:7" x14ac:dyDescent="0.2">
      <c r="A328" t="str">
        <f t="shared" si="5"/>
        <v>2018310</v>
      </c>
      <c r="B328">
        <v>2018</v>
      </c>
      <c r="C328">
        <v>310</v>
      </c>
      <c r="D328" t="s">
        <v>43</v>
      </c>
      <c r="E328">
        <v>89.69</v>
      </c>
      <c r="F328">
        <v>82.88</v>
      </c>
      <c r="G328">
        <v>1</v>
      </c>
    </row>
    <row r="329" spans="1:7" x14ac:dyDescent="0.2">
      <c r="A329" t="str">
        <f t="shared" si="5"/>
        <v>2018311</v>
      </c>
      <c r="B329">
        <v>2018</v>
      </c>
      <c r="C329">
        <v>311</v>
      </c>
      <c r="D329" t="s">
        <v>44</v>
      </c>
      <c r="E329">
        <v>62.75</v>
      </c>
      <c r="F329">
        <v>60.45</v>
      </c>
      <c r="G329">
        <v>1</v>
      </c>
    </row>
    <row r="330" spans="1:7" x14ac:dyDescent="0.2">
      <c r="A330" t="str">
        <f t="shared" si="5"/>
        <v>2018312</v>
      </c>
      <c r="B330">
        <v>2018</v>
      </c>
      <c r="C330">
        <v>312</v>
      </c>
      <c r="D330" t="s">
        <v>45</v>
      </c>
      <c r="E330">
        <v>84.67</v>
      </c>
      <c r="F330">
        <v>82.62</v>
      </c>
      <c r="G330">
        <v>1</v>
      </c>
    </row>
    <row r="331" spans="1:7" x14ac:dyDescent="0.2">
      <c r="A331" t="str">
        <f t="shared" si="5"/>
        <v>2018313</v>
      </c>
      <c r="B331">
        <v>2018</v>
      </c>
      <c r="C331">
        <v>313</v>
      </c>
      <c r="D331" t="s">
        <v>46</v>
      </c>
      <c r="E331">
        <v>275.73</v>
      </c>
      <c r="F331">
        <v>267.55</v>
      </c>
      <c r="G331">
        <v>1</v>
      </c>
    </row>
    <row r="332" spans="1:7" x14ac:dyDescent="0.2">
      <c r="A332" t="str">
        <f t="shared" si="5"/>
        <v>2018320</v>
      </c>
      <c r="B332">
        <v>2018</v>
      </c>
      <c r="C332">
        <v>320</v>
      </c>
      <c r="D332" t="s">
        <v>47</v>
      </c>
      <c r="E332">
        <v>5</v>
      </c>
      <c r="F332">
        <v>4.97</v>
      </c>
      <c r="G332">
        <v>1</v>
      </c>
    </row>
    <row r="333" spans="1:7" x14ac:dyDescent="0.2">
      <c r="A333" t="str">
        <f t="shared" si="5"/>
        <v>2018321</v>
      </c>
      <c r="B333">
        <v>2018</v>
      </c>
      <c r="C333">
        <v>321</v>
      </c>
      <c r="D333" t="s">
        <v>48</v>
      </c>
      <c r="E333">
        <v>6.85</v>
      </c>
      <c r="F333">
        <v>6.85</v>
      </c>
      <c r="G333">
        <v>1</v>
      </c>
    </row>
    <row r="334" spans="1:7" x14ac:dyDescent="0.2">
      <c r="A334" t="str">
        <f t="shared" si="5"/>
        <v>2018322</v>
      </c>
      <c r="B334">
        <v>2018</v>
      </c>
      <c r="C334">
        <v>322</v>
      </c>
      <c r="D334" t="s">
        <v>49</v>
      </c>
      <c r="E334">
        <v>3.82</v>
      </c>
      <c r="F334">
        <v>3.7</v>
      </c>
      <c r="G334">
        <v>1</v>
      </c>
    </row>
    <row r="335" spans="1:7" x14ac:dyDescent="0.2">
      <c r="A335" t="str">
        <f t="shared" si="5"/>
        <v>2018323</v>
      </c>
      <c r="B335">
        <v>2018</v>
      </c>
      <c r="C335">
        <v>323</v>
      </c>
      <c r="D335" t="s">
        <v>50</v>
      </c>
      <c r="E335">
        <v>9.61</v>
      </c>
      <c r="F335">
        <v>8.91</v>
      </c>
      <c r="G335">
        <v>1</v>
      </c>
    </row>
    <row r="336" spans="1:7" x14ac:dyDescent="0.2">
      <c r="A336" t="str">
        <f t="shared" si="5"/>
        <v>2018324</v>
      </c>
      <c r="B336">
        <v>2018</v>
      </c>
      <c r="C336">
        <v>324</v>
      </c>
      <c r="D336" t="s">
        <v>51</v>
      </c>
      <c r="E336">
        <v>6.03</v>
      </c>
      <c r="F336">
        <v>6.03</v>
      </c>
      <c r="G336">
        <v>1</v>
      </c>
    </row>
    <row r="337" spans="1:7" x14ac:dyDescent="0.2">
      <c r="A337" t="str">
        <f t="shared" si="5"/>
        <v>2018325</v>
      </c>
      <c r="B337">
        <v>2018</v>
      </c>
      <c r="C337">
        <v>325</v>
      </c>
      <c r="D337" t="s">
        <v>52</v>
      </c>
      <c r="E337">
        <v>11.11</v>
      </c>
      <c r="F337">
        <v>9.36</v>
      </c>
      <c r="G337">
        <v>1</v>
      </c>
    </row>
    <row r="338" spans="1:7" x14ac:dyDescent="0.2">
      <c r="A338" t="str">
        <f t="shared" si="5"/>
        <v>2018326</v>
      </c>
      <c r="B338">
        <v>2018</v>
      </c>
      <c r="C338">
        <v>326</v>
      </c>
      <c r="D338" t="s">
        <v>53</v>
      </c>
      <c r="E338">
        <v>15.2</v>
      </c>
      <c r="F338">
        <v>14.2</v>
      </c>
      <c r="G338">
        <v>1</v>
      </c>
    </row>
    <row r="339" spans="1:7" x14ac:dyDescent="0.2">
      <c r="A339" t="str">
        <f t="shared" si="5"/>
        <v>2018327</v>
      </c>
      <c r="B339">
        <v>2018</v>
      </c>
      <c r="C339">
        <v>327</v>
      </c>
      <c r="D339" t="s">
        <v>54</v>
      </c>
      <c r="E339">
        <v>11.04</v>
      </c>
      <c r="F339">
        <v>10.49</v>
      </c>
      <c r="G339">
        <v>1</v>
      </c>
    </row>
    <row r="340" spans="1:7" x14ac:dyDescent="0.2">
      <c r="A340" t="str">
        <f t="shared" si="5"/>
        <v>2018328</v>
      </c>
      <c r="B340">
        <v>2018</v>
      </c>
      <c r="C340">
        <v>328</v>
      </c>
      <c r="D340" t="s">
        <v>55</v>
      </c>
      <c r="E340">
        <v>23.05</v>
      </c>
      <c r="F340">
        <v>20.73</v>
      </c>
      <c r="G340">
        <v>1</v>
      </c>
    </row>
    <row r="341" spans="1:7" x14ac:dyDescent="0.2">
      <c r="A341" t="str">
        <f t="shared" si="5"/>
        <v>2018329</v>
      </c>
      <c r="B341">
        <v>2018</v>
      </c>
      <c r="C341">
        <v>329</v>
      </c>
      <c r="D341" t="s">
        <v>56</v>
      </c>
      <c r="E341">
        <v>38.840000000000003</v>
      </c>
      <c r="F341">
        <v>35.340000000000003</v>
      </c>
      <c r="G341">
        <v>1</v>
      </c>
    </row>
    <row r="342" spans="1:7" x14ac:dyDescent="0.2">
      <c r="A342" t="str">
        <f t="shared" si="5"/>
        <v>2018330</v>
      </c>
      <c r="B342">
        <v>2018</v>
      </c>
      <c r="C342">
        <v>330</v>
      </c>
      <c r="D342" t="s">
        <v>57</v>
      </c>
      <c r="E342">
        <v>13.02</v>
      </c>
      <c r="F342">
        <v>12.02</v>
      </c>
      <c r="G342">
        <v>1</v>
      </c>
    </row>
    <row r="343" spans="1:7" x14ac:dyDescent="0.2">
      <c r="A343" t="str">
        <f t="shared" si="5"/>
        <v>2018331</v>
      </c>
      <c r="B343">
        <v>2018</v>
      </c>
      <c r="C343">
        <v>331</v>
      </c>
      <c r="D343" t="s">
        <v>58</v>
      </c>
      <c r="E343">
        <v>9.44</v>
      </c>
      <c r="F343">
        <v>9.44</v>
      </c>
      <c r="G343">
        <v>1</v>
      </c>
    </row>
    <row r="344" spans="1:7" x14ac:dyDescent="0.2">
      <c r="A344" t="str">
        <f t="shared" si="5"/>
        <v>2018332</v>
      </c>
      <c r="B344">
        <v>2018</v>
      </c>
      <c r="C344">
        <v>332</v>
      </c>
      <c r="D344" t="s">
        <v>59</v>
      </c>
      <c r="E344">
        <v>9.36</v>
      </c>
      <c r="F344">
        <v>8.2799999999999994</v>
      </c>
      <c r="G344">
        <v>1</v>
      </c>
    </row>
    <row r="345" spans="1:7" x14ac:dyDescent="0.2">
      <c r="A345" t="str">
        <f t="shared" si="5"/>
        <v>2018333</v>
      </c>
      <c r="B345">
        <v>2018</v>
      </c>
      <c r="C345">
        <v>333</v>
      </c>
      <c r="D345" t="s">
        <v>60</v>
      </c>
      <c r="E345">
        <v>1.76</v>
      </c>
      <c r="F345">
        <v>1.5</v>
      </c>
      <c r="G345">
        <v>1</v>
      </c>
    </row>
    <row r="346" spans="1:7" x14ac:dyDescent="0.2">
      <c r="A346" t="str">
        <f t="shared" si="5"/>
        <v>2018334</v>
      </c>
      <c r="B346">
        <v>2018</v>
      </c>
      <c r="C346">
        <v>334</v>
      </c>
      <c r="D346" t="s">
        <v>61</v>
      </c>
      <c r="E346">
        <v>5.91</v>
      </c>
      <c r="F346">
        <v>5.91</v>
      </c>
      <c r="G346">
        <v>1</v>
      </c>
    </row>
    <row r="347" spans="1:7" x14ac:dyDescent="0.2">
      <c r="A347" t="str">
        <f t="shared" si="5"/>
        <v>2018337</v>
      </c>
      <c r="B347">
        <v>2018</v>
      </c>
      <c r="C347">
        <v>337</v>
      </c>
      <c r="D347" t="s">
        <v>62</v>
      </c>
      <c r="E347">
        <v>20.93</v>
      </c>
      <c r="F347">
        <v>19.75</v>
      </c>
      <c r="G347">
        <v>1</v>
      </c>
    </row>
    <row r="348" spans="1:7" x14ac:dyDescent="0.2">
      <c r="A348" t="str">
        <f t="shared" si="5"/>
        <v>2018338</v>
      </c>
      <c r="B348">
        <v>2018</v>
      </c>
      <c r="C348">
        <v>338</v>
      </c>
      <c r="D348" t="s">
        <v>63</v>
      </c>
      <c r="E348">
        <v>2.27</v>
      </c>
      <c r="F348">
        <v>2.27</v>
      </c>
      <c r="G348">
        <v>1</v>
      </c>
    </row>
    <row r="349" spans="1:7" x14ac:dyDescent="0.2">
      <c r="A349" t="str">
        <f t="shared" si="5"/>
        <v>2018339</v>
      </c>
      <c r="B349">
        <v>2018</v>
      </c>
      <c r="C349">
        <v>339</v>
      </c>
      <c r="D349" t="s">
        <v>64</v>
      </c>
      <c r="E349">
        <v>9.4499999999999993</v>
      </c>
      <c r="F349">
        <v>9.42</v>
      </c>
      <c r="G349">
        <v>1</v>
      </c>
    </row>
    <row r="350" spans="1:7" x14ac:dyDescent="0.2">
      <c r="A350" t="str">
        <f t="shared" si="5"/>
        <v>2018340</v>
      </c>
      <c r="B350">
        <v>2018</v>
      </c>
      <c r="C350">
        <v>340</v>
      </c>
      <c r="D350" t="s">
        <v>65</v>
      </c>
      <c r="E350">
        <v>17.13</v>
      </c>
      <c r="F350">
        <v>15.15</v>
      </c>
      <c r="G350">
        <v>1</v>
      </c>
    </row>
    <row r="351" spans="1:7" x14ac:dyDescent="0.2">
      <c r="A351" t="str">
        <f t="shared" si="5"/>
        <v>2018341</v>
      </c>
      <c r="B351">
        <v>2018</v>
      </c>
      <c r="C351">
        <v>341</v>
      </c>
      <c r="D351" t="s">
        <v>66</v>
      </c>
      <c r="E351">
        <v>17.850000000000001</v>
      </c>
      <c r="F351">
        <v>17.350000000000001</v>
      </c>
      <c r="G351">
        <v>1</v>
      </c>
    </row>
    <row r="352" spans="1:7" x14ac:dyDescent="0.2">
      <c r="A352" t="str">
        <f t="shared" si="5"/>
        <v>2018342</v>
      </c>
      <c r="B352">
        <v>2018</v>
      </c>
      <c r="C352">
        <v>342</v>
      </c>
      <c r="D352" t="s">
        <v>67</v>
      </c>
      <c r="E352">
        <v>34.119999999999997</v>
      </c>
      <c r="F352">
        <v>28.09</v>
      </c>
      <c r="G352">
        <v>1</v>
      </c>
    </row>
    <row r="353" spans="1:7" x14ac:dyDescent="0.2">
      <c r="A353" t="str">
        <f t="shared" si="5"/>
        <v>2018343</v>
      </c>
      <c r="B353">
        <v>2018</v>
      </c>
      <c r="C353">
        <v>343</v>
      </c>
      <c r="D353" t="s">
        <v>68</v>
      </c>
      <c r="E353">
        <v>34.380000000000003</v>
      </c>
      <c r="F353">
        <v>33.72</v>
      </c>
      <c r="G353">
        <v>1</v>
      </c>
    </row>
    <row r="354" spans="1:7" x14ac:dyDescent="0.2">
      <c r="A354" t="str">
        <f t="shared" si="5"/>
        <v>2018344</v>
      </c>
      <c r="B354">
        <v>2018</v>
      </c>
      <c r="C354">
        <v>344</v>
      </c>
      <c r="D354" t="s">
        <v>69</v>
      </c>
      <c r="E354">
        <v>6.95</v>
      </c>
      <c r="F354">
        <v>6.67</v>
      </c>
      <c r="G354">
        <v>1</v>
      </c>
    </row>
    <row r="355" spans="1:7" x14ac:dyDescent="0.2">
      <c r="A355" t="str">
        <f t="shared" si="5"/>
        <v>2018345</v>
      </c>
      <c r="B355">
        <v>2018</v>
      </c>
      <c r="C355">
        <v>345</v>
      </c>
      <c r="D355" t="s">
        <v>70</v>
      </c>
      <c r="E355">
        <v>10.74</v>
      </c>
      <c r="F355">
        <v>10.210000000000001</v>
      </c>
      <c r="G355">
        <v>1</v>
      </c>
    </row>
    <row r="356" spans="1:7" x14ac:dyDescent="0.2">
      <c r="A356" t="str">
        <f t="shared" si="5"/>
        <v>2018346</v>
      </c>
      <c r="B356">
        <v>2018</v>
      </c>
      <c r="C356">
        <v>346</v>
      </c>
      <c r="D356" t="s">
        <v>71</v>
      </c>
      <c r="E356">
        <v>7.8</v>
      </c>
      <c r="F356">
        <v>7.8</v>
      </c>
      <c r="G356">
        <v>1</v>
      </c>
    </row>
    <row r="357" spans="1:7" x14ac:dyDescent="0.2">
      <c r="A357" t="str">
        <f t="shared" si="5"/>
        <v>2018347</v>
      </c>
      <c r="B357">
        <v>2018</v>
      </c>
      <c r="C357">
        <v>347</v>
      </c>
      <c r="D357" t="s">
        <v>72</v>
      </c>
      <c r="E357">
        <v>35.950000000000003</v>
      </c>
      <c r="F357">
        <v>32.43</v>
      </c>
      <c r="G357">
        <v>1</v>
      </c>
    </row>
    <row r="358" spans="1:7" x14ac:dyDescent="0.2">
      <c r="A358" t="str">
        <f t="shared" si="5"/>
        <v>2018348</v>
      </c>
      <c r="B358">
        <v>2018</v>
      </c>
      <c r="C358">
        <v>348</v>
      </c>
      <c r="D358" t="s">
        <v>73</v>
      </c>
      <c r="E358">
        <v>2.2000000000000002</v>
      </c>
      <c r="F358">
        <v>1.25</v>
      </c>
      <c r="G358">
        <v>1</v>
      </c>
    </row>
    <row r="359" spans="1:7" x14ac:dyDescent="0.2">
      <c r="A359" t="str">
        <f t="shared" si="5"/>
        <v>2018350</v>
      </c>
      <c r="B359">
        <v>2018</v>
      </c>
      <c r="C359">
        <v>350</v>
      </c>
      <c r="D359" t="s">
        <v>74</v>
      </c>
      <c r="E359">
        <v>2.65</v>
      </c>
      <c r="F359">
        <v>2.65</v>
      </c>
      <c r="G359">
        <v>1</v>
      </c>
    </row>
    <row r="360" spans="1:7" x14ac:dyDescent="0.2">
      <c r="A360" t="str">
        <f t="shared" si="5"/>
        <v>2018352</v>
      </c>
      <c r="B360">
        <v>2018</v>
      </c>
      <c r="C360">
        <v>352</v>
      </c>
      <c r="D360" t="s">
        <v>75</v>
      </c>
      <c r="E360">
        <v>2.09</v>
      </c>
      <c r="F360">
        <v>2.09</v>
      </c>
      <c r="G360">
        <v>1</v>
      </c>
    </row>
    <row r="361" spans="1:7" x14ac:dyDescent="0.2">
      <c r="A361" t="str">
        <f t="shared" si="5"/>
        <v>2018353</v>
      </c>
      <c r="B361">
        <v>2018</v>
      </c>
      <c r="C361">
        <v>353</v>
      </c>
      <c r="D361" t="s">
        <v>76</v>
      </c>
      <c r="E361">
        <v>14.09</v>
      </c>
      <c r="F361">
        <v>12.69</v>
      </c>
      <c r="G361">
        <v>1</v>
      </c>
    </row>
    <row r="362" spans="1:7" x14ac:dyDescent="0.2">
      <c r="A362" t="str">
        <f t="shared" si="5"/>
        <v>2018354</v>
      </c>
      <c r="B362">
        <v>2018</v>
      </c>
      <c r="C362">
        <v>354</v>
      </c>
      <c r="D362" t="s">
        <v>77</v>
      </c>
      <c r="E362">
        <v>7.53</v>
      </c>
      <c r="F362">
        <v>7.53</v>
      </c>
      <c r="G362">
        <v>1</v>
      </c>
    </row>
    <row r="363" spans="1:7" x14ac:dyDescent="0.2">
      <c r="A363" t="str">
        <f t="shared" si="5"/>
        <v>2018355</v>
      </c>
      <c r="B363">
        <v>2018</v>
      </c>
      <c r="C363">
        <v>355</v>
      </c>
      <c r="D363" t="s">
        <v>78</v>
      </c>
      <c r="E363">
        <v>5.99</v>
      </c>
      <c r="F363">
        <v>5.24</v>
      </c>
      <c r="G363">
        <v>1</v>
      </c>
    </row>
    <row r="364" spans="1:7" x14ac:dyDescent="0.2">
      <c r="A364" t="str">
        <f t="shared" si="5"/>
        <v>2018356</v>
      </c>
      <c r="B364">
        <v>2018</v>
      </c>
      <c r="C364">
        <v>356</v>
      </c>
      <c r="D364" t="s">
        <v>79</v>
      </c>
      <c r="E364">
        <v>1.76</v>
      </c>
      <c r="F364">
        <v>1.76</v>
      </c>
      <c r="G364">
        <v>1</v>
      </c>
    </row>
    <row r="365" spans="1:7" x14ac:dyDescent="0.2">
      <c r="A365" t="str">
        <f t="shared" si="5"/>
        <v>2018357</v>
      </c>
      <c r="B365">
        <v>2018</v>
      </c>
      <c r="C365">
        <v>357</v>
      </c>
      <c r="D365" t="s">
        <v>80</v>
      </c>
      <c r="E365">
        <v>2.2799999999999998</v>
      </c>
      <c r="F365">
        <v>1.95</v>
      </c>
      <c r="G365">
        <v>1</v>
      </c>
    </row>
    <row r="366" spans="1:7" x14ac:dyDescent="0.2">
      <c r="A366" t="str">
        <f t="shared" si="5"/>
        <v>2018358</v>
      </c>
      <c r="B366">
        <v>2018</v>
      </c>
      <c r="C366">
        <v>358</v>
      </c>
      <c r="D366" t="s">
        <v>81</v>
      </c>
      <c r="E366">
        <v>1.76</v>
      </c>
      <c r="F366">
        <v>0.26</v>
      </c>
      <c r="G366">
        <v>1</v>
      </c>
    </row>
    <row r="367" spans="1:7" x14ac:dyDescent="0.2">
      <c r="A367" t="str">
        <f t="shared" si="5"/>
        <v>2018359</v>
      </c>
      <c r="B367">
        <v>2018</v>
      </c>
      <c r="C367">
        <v>359</v>
      </c>
      <c r="D367" t="s">
        <v>82</v>
      </c>
      <c r="E367">
        <v>30.13</v>
      </c>
      <c r="F367">
        <v>27.98</v>
      </c>
      <c r="G367">
        <v>1</v>
      </c>
    </row>
    <row r="368" spans="1:7" x14ac:dyDescent="0.2">
      <c r="A368" t="str">
        <f t="shared" si="5"/>
        <v>2018361</v>
      </c>
      <c r="B368">
        <v>2018</v>
      </c>
      <c r="C368">
        <v>361</v>
      </c>
      <c r="D368" t="s">
        <v>83</v>
      </c>
      <c r="E368">
        <v>3.28</v>
      </c>
      <c r="F368">
        <v>3.18</v>
      </c>
      <c r="G368">
        <v>1</v>
      </c>
    </row>
    <row r="369" spans="1:7" x14ac:dyDescent="0.2">
      <c r="A369" t="str">
        <f t="shared" si="5"/>
        <v>2018362</v>
      </c>
      <c r="B369">
        <v>2018</v>
      </c>
      <c r="C369">
        <v>362</v>
      </c>
      <c r="D369" t="s">
        <v>84</v>
      </c>
      <c r="E369">
        <v>2.44</v>
      </c>
      <c r="F369">
        <v>2.44</v>
      </c>
      <c r="G369">
        <v>1</v>
      </c>
    </row>
    <row r="370" spans="1:7" x14ac:dyDescent="0.2">
      <c r="A370" t="str">
        <f t="shared" si="5"/>
        <v>2018363</v>
      </c>
      <c r="B370">
        <v>2018</v>
      </c>
      <c r="C370">
        <v>363</v>
      </c>
      <c r="D370" t="s">
        <v>85</v>
      </c>
      <c r="E370">
        <v>9.86</v>
      </c>
      <c r="F370">
        <v>9.1999999999999993</v>
      </c>
      <c r="G370">
        <v>1</v>
      </c>
    </row>
    <row r="371" spans="1:7" x14ac:dyDescent="0.2">
      <c r="A371" t="str">
        <f t="shared" si="5"/>
        <v>2018364</v>
      </c>
      <c r="B371">
        <v>2018</v>
      </c>
      <c r="C371">
        <v>364</v>
      </c>
      <c r="D371" t="s">
        <v>86</v>
      </c>
      <c r="E371">
        <v>1.25</v>
      </c>
      <c r="F371">
        <v>0.15</v>
      </c>
      <c r="G371">
        <v>1</v>
      </c>
    </row>
    <row r="372" spans="1:7" x14ac:dyDescent="0.2">
      <c r="A372" t="str">
        <f t="shared" si="5"/>
        <v>2018365</v>
      </c>
      <c r="B372">
        <v>2018</v>
      </c>
      <c r="C372">
        <v>365</v>
      </c>
      <c r="D372" t="s">
        <v>87</v>
      </c>
      <c r="E372">
        <v>11.72</v>
      </c>
      <c r="F372">
        <v>11.22</v>
      </c>
      <c r="G372">
        <v>1</v>
      </c>
    </row>
    <row r="373" spans="1:7" x14ac:dyDescent="0.2">
      <c r="A373" t="str">
        <f t="shared" si="5"/>
        <v>2018366</v>
      </c>
      <c r="B373">
        <v>2018</v>
      </c>
      <c r="C373">
        <v>366</v>
      </c>
      <c r="D373" t="s">
        <v>88</v>
      </c>
      <c r="E373">
        <v>27.57</v>
      </c>
      <c r="F373">
        <v>26.42</v>
      </c>
      <c r="G373">
        <v>1</v>
      </c>
    </row>
    <row r="374" spans="1:7" x14ac:dyDescent="0.2">
      <c r="A374" t="str">
        <f t="shared" si="5"/>
        <v>2018368</v>
      </c>
      <c r="B374">
        <v>2018</v>
      </c>
      <c r="C374">
        <v>368</v>
      </c>
      <c r="D374" t="s">
        <v>89</v>
      </c>
      <c r="E374">
        <v>11.88</v>
      </c>
      <c r="F374">
        <v>11.38</v>
      </c>
      <c r="G374">
        <v>1</v>
      </c>
    </row>
    <row r="375" spans="1:7" x14ac:dyDescent="0.2">
      <c r="A375" t="str">
        <f t="shared" si="5"/>
        <v>2018369</v>
      </c>
      <c r="B375">
        <v>2018</v>
      </c>
      <c r="C375">
        <v>369</v>
      </c>
      <c r="D375" t="s">
        <v>90</v>
      </c>
      <c r="E375">
        <v>3.2</v>
      </c>
      <c r="F375">
        <v>3.2</v>
      </c>
      <c r="G375">
        <v>1</v>
      </c>
    </row>
    <row r="376" spans="1:7" x14ac:dyDescent="0.2">
      <c r="A376" t="str">
        <f t="shared" si="5"/>
        <v>2018370</v>
      </c>
      <c r="B376">
        <v>2018</v>
      </c>
      <c r="C376">
        <v>370</v>
      </c>
      <c r="D376" t="s">
        <v>91</v>
      </c>
      <c r="E376">
        <v>5.72</v>
      </c>
      <c r="F376">
        <v>4.49</v>
      </c>
      <c r="G376">
        <v>1</v>
      </c>
    </row>
    <row r="377" spans="1:7" x14ac:dyDescent="0.2">
      <c r="A377" t="str">
        <f t="shared" si="5"/>
        <v>2018371</v>
      </c>
      <c r="B377">
        <v>2018</v>
      </c>
      <c r="C377">
        <v>371</v>
      </c>
      <c r="D377" t="s">
        <v>92</v>
      </c>
      <c r="E377">
        <v>10.94</v>
      </c>
      <c r="F377">
        <v>9.19</v>
      </c>
      <c r="G377">
        <v>1</v>
      </c>
    </row>
    <row r="378" spans="1:7" x14ac:dyDescent="0.2">
      <c r="A378" t="str">
        <f t="shared" si="5"/>
        <v>2018373</v>
      </c>
      <c r="B378">
        <v>2018</v>
      </c>
      <c r="C378">
        <v>373</v>
      </c>
      <c r="D378" t="s">
        <v>93</v>
      </c>
      <c r="E378">
        <v>5.22</v>
      </c>
      <c r="F378">
        <v>4.62</v>
      </c>
      <c r="G378">
        <v>1</v>
      </c>
    </row>
    <row r="379" spans="1:7" x14ac:dyDescent="0.2">
      <c r="A379" t="str">
        <f t="shared" si="5"/>
        <v>2018374</v>
      </c>
      <c r="B379">
        <v>2018</v>
      </c>
      <c r="C379">
        <v>374</v>
      </c>
      <c r="D379" t="s">
        <v>94</v>
      </c>
      <c r="E379">
        <v>19.61</v>
      </c>
      <c r="F379">
        <v>18.36</v>
      </c>
      <c r="G379">
        <v>1</v>
      </c>
    </row>
    <row r="380" spans="1:7" x14ac:dyDescent="0.2">
      <c r="A380" t="str">
        <f t="shared" si="5"/>
        <v>2018375</v>
      </c>
      <c r="B380">
        <v>2018</v>
      </c>
      <c r="C380">
        <v>375</v>
      </c>
      <c r="D380" t="s">
        <v>95</v>
      </c>
      <c r="E380">
        <v>9.26</v>
      </c>
      <c r="F380">
        <v>8.4499999999999993</v>
      </c>
      <c r="G380">
        <v>1</v>
      </c>
    </row>
    <row r="381" spans="1:7" x14ac:dyDescent="0.2">
      <c r="A381" t="str">
        <f t="shared" si="5"/>
        <v>2018377</v>
      </c>
      <c r="B381">
        <v>2018</v>
      </c>
      <c r="C381">
        <v>377</v>
      </c>
      <c r="D381" t="s">
        <v>96</v>
      </c>
      <c r="E381">
        <v>22.34</v>
      </c>
      <c r="F381">
        <v>22.29</v>
      </c>
      <c r="G381">
        <v>1</v>
      </c>
    </row>
    <row r="382" spans="1:7" x14ac:dyDescent="0.2">
      <c r="A382" t="str">
        <f t="shared" si="5"/>
        <v>2018378</v>
      </c>
      <c r="B382">
        <v>2018</v>
      </c>
      <c r="C382">
        <v>378</v>
      </c>
      <c r="D382" t="s">
        <v>97</v>
      </c>
      <c r="E382">
        <v>2.33</v>
      </c>
      <c r="F382">
        <v>2.33</v>
      </c>
      <c r="G382">
        <v>1</v>
      </c>
    </row>
    <row r="383" spans="1:7" x14ac:dyDescent="0.2">
      <c r="A383" t="str">
        <f t="shared" si="5"/>
        <v>2018379</v>
      </c>
      <c r="B383">
        <v>2018</v>
      </c>
      <c r="C383">
        <v>379</v>
      </c>
      <c r="D383" t="s">
        <v>98</v>
      </c>
      <c r="E383">
        <v>6.45</v>
      </c>
      <c r="F383">
        <v>6.45</v>
      </c>
      <c r="G383">
        <v>1</v>
      </c>
    </row>
    <row r="384" spans="1:7" x14ac:dyDescent="0.2">
      <c r="A384" t="str">
        <f t="shared" si="5"/>
        <v>2018420</v>
      </c>
      <c r="B384">
        <v>2018</v>
      </c>
      <c r="C384">
        <v>420</v>
      </c>
      <c r="D384" t="s">
        <v>99</v>
      </c>
      <c r="E384">
        <v>7.95</v>
      </c>
      <c r="F384">
        <v>5.42</v>
      </c>
      <c r="G384">
        <v>1</v>
      </c>
    </row>
    <row r="385" spans="1:7" x14ac:dyDescent="0.2">
      <c r="A385" t="str">
        <f t="shared" si="5"/>
        <v>2018421</v>
      </c>
      <c r="B385">
        <v>2018</v>
      </c>
      <c r="C385">
        <v>421</v>
      </c>
      <c r="D385" t="s">
        <v>100</v>
      </c>
      <c r="E385">
        <v>28.41</v>
      </c>
      <c r="F385">
        <v>20.8</v>
      </c>
      <c r="G385">
        <v>1</v>
      </c>
    </row>
    <row r="386" spans="1:7" x14ac:dyDescent="0.2">
      <c r="A386" t="str">
        <f t="shared" si="5"/>
        <v>2018422</v>
      </c>
      <c r="B386">
        <v>2018</v>
      </c>
      <c r="C386">
        <v>422</v>
      </c>
      <c r="D386" t="s">
        <v>101</v>
      </c>
      <c r="E386">
        <v>32.47</v>
      </c>
      <c r="F386">
        <v>28.35</v>
      </c>
      <c r="G386">
        <v>1</v>
      </c>
    </row>
    <row r="387" spans="1:7" x14ac:dyDescent="0.2">
      <c r="A387" t="str">
        <f t="shared" ref="A387:A450" si="6">B387&amp;C387</f>
        <v>2018423</v>
      </c>
      <c r="B387">
        <v>2018</v>
      </c>
      <c r="C387">
        <v>423</v>
      </c>
      <c r="D387" t="s">
        <v>102</v>
      </c>
      <c r="E387">
        <v>3.14</v>
      </c>
      <c r="F387">
        <v>2.79</v>
      </c>
      <c r="G387">
        <v>1</v>
      </c>
    </row>
    <row r="388" spans="1:7" x14ac:dyDescent="0.2">
      <c r="A388" t="str">
        <f t="shared" si="6"/>
        <v>2018424</v>
      </c>
      <c r="B388">
        <v>2018</v>
      </c>
      <c r="C388">
        <v>424</v>
      </c>
      <c r="D388" t="s">
        <v>103</v>
      </c>
      <c r="E388">
        <v>16.53</v>
      </c>
      <c r="F388">
        <v>14.88</v>
      </c>
      <c r="G388">
        <v>1</v>
      </c>
    </row>
    <row r="389" spans="1:7" x14ac:dyDescent="0.2">
      <c r="A389" t="str">
        <f t="shared" si="6"/>
        <v>2018425</v>
      </c>
      <c r="B389">
        <v>2018</v>
      </c>
      <c r="C389">
        <v>425</v>
      </c>
      <c r="D389" t="s">
        <v>104</v>
      </c>
      <c r="E389">
        <v>14.93</v>
      </c>
      <c r="F389">
        <v>14.12</v>
      </c>
      <c r="G389">
        <v>1</v>
      </c>
    </row>
    <row r="390" spans="1:7" x14ac:dyDescent="0.2">
      <c r="A390" t="str">
        <f t="shared" si="6"/>
        <v>2018426</v>
      </c>
      <c r="B390">
        <v>2018</v>
      </c>
      <c r="C390">
        <v>426</v>
      </c>
      <c r="D390" t="s">
        <v>105</v>
      </c>
      <c r="E390">
        <v>4.9000000000000004</v>
      </c>
      <c r="F390">
        <v>4.1500000000000004</v>
      </c>
      <c r="G390">
        <v>1</v>
      </c>
    </row>
    <row r="391" spans="1:7" x14ac:dyDescent="0.2">
      <c r="A391" t="str">
        <f t="shared" si="6"/>
        <v>2018500</v>
      </c>
      <c r="B391">
        <v>2018</v>
      </c>
      <c r="C391">
        <v>500</v>
      </c>
      <c r="D391" t="s">
        <v>106</v>
      </c>
      <c r="E391">
        <v>77.650000000000006</v>
      </c>
      <c r="F391">
        <v>76.88</v>
      </c>
      <c r="G391">
        <v>1</v>
      </c>
    </row>
    <row r="392" spans="1:7" x14ac:dyDescent="0.2">
      <c r="A392" t="str">
        <f t="shared" si="6"/>
        <v>2018501</v>
      </c>
      <c r="B392">
        <v>2018</v>
      </c>
      <c r="C392">
        <v>501</v>
      </c>
      <c r="D392" t="s">
        <v>107</v>
      </c>
      <c r="E392">
        <v>213.91</v>
      </c>
      <c r="F392">
        <v>199.64</v>
      </c>
      <c r="G392">
        <v>1</v>
      </c>
    </row>
    <row r="393" spans="1:7" x14ac:dyDescent="0.2">
      <c r="A393" t="str">
        <f t="shared" si="6"/>
        <v>2018502</v>
      </c>
      <c r="B393">
        <v>2018</v>
      </c>
      <c r="C393">
        <v>502</v>
      </c>
      <c r="D393" t="s">
        <v>108</v>
      </c>
      <c r="E393">
        <v>43.27</v>
      </c>
      <c r="F393">
        <v>40.17</v>
      </c>
      <c r="G393">
        <v>1</v>
      </c>
    </row>
    <row r="394" spans="1:7" x14ac:dyDescent="0.2">
      <c r="A394" t="str">
        <f t="shared" si="6"/>
        <v>2018503</v>
      </c>
      <c r="B394">
        <v>2018</v>
      </c>
      <c r="C394">
        <v>503</v>
      </c>
      <c r="D394" t="s">
        <v>109</v>
      </c>
      <c r="E394">
        <v>34.1</v>
      </c>
      <c r="F394">
        <v>27.33</v>
      </c>
      <c r="G394">
        <v>1</v>
      </c>
    </row>
    <row r="395" spans="1:7" x14ac:dyDescent="0.2">
      <c r="A395" t="str">
        <f t="shared" si="6"/>
        <v>2018504</v>
      </c>
      <c r="B395">
        <v>2018</v>
      </c>
      <c r="C395">
        <v>504</v>
      </c>
      <c r="D395" t="s">
        <v>110</v>
      </c>
      <c r="E395">
        <v>53.57</v>
      </c>
      <c r="F395">
        <v>52.82</v>
      </c>
      <c r="G395">
        <v>1</v>
      </c>
    </row>
    <row r="396" spans="1:7" x14ac:dyDescent="0.2">
      <c r="A396" t="str">
        <f t="shared" si="6"/>
        <v>2018505</v>
      </c>
      <c r="B396">
        <v>2018</v>
      </c>
      <c r="C396">
        <v>505</v>
      </c>
      <c r="D396" t="s">
        <v>111</v>
      </c>
      <c r="E396">
        <v>45.11</v>
      </c>
      <c r="F396">
        <v>39.700000000000003</v>
      </c>
      <c r="G396">
        <v>1</v>
      </c>
    </row>
    <row r="397" spans="1:7" x14ac:dyDescent="0.2">
      <c r="A397" t="str">
        <f t="shared" si="6"/>
        <v>2018506</v>
      </c>
      <c r="B397">
        <v>2018</v>
      </c>
      <c r="C397">
        <v>506</v>
      </c>
      <c r="D397" t="s">
        <v>112</v>
      </c>
      <c r="E397">
        <v>42.65</v>
      </c>
      <c r="F397">
        <v>40.020000000000003</v>
      </c>
      <c r="G397">
        <v>1</v>
      </c>
    </row>
    <row r="398" spans="1:7" x14ac:dyDescent="0.2">
      <c r="A398" t="str">
        <f t="shared" si="6"/>
        <v>2018507</v>
      </c>
      <c r="B398">
        <v>2018</v>
      </c>
      <c r="C398">
        <v>507</v>
      </c>
      <c r="D398" t="s">
        <v>113</v>
      </c>
      <c r="E398">
        <v>42.82</v>
      </c>
      <c r="F398">
        <v>37.31</v>
      </c>
      <c r="G398">
        <v>1</v>
      </c>
    </row>
    <row r="399" spans="1:7" x14ac:dyDescent="0.2">
      <c r="A399" t="str">
        <f t="shared" si="6"/>
        <v>2018520</v>
      </c>
      <c r="B399">
        <v>2018</v>
      </c>
      <c r="C399">
        <v>520</v>
      </c>
      <c r="D399" t="s">
        <v>114</v>
      </c>
      <c r="E399">
        <v>25.13</v>
      </c>
      <c r="F399">
        <v>22.88</v>
      </c>
      <c r="G399">
        <v>1</v>
      </c>
    </row>
    <row r="400" spans="1:7" x14ac:dyDescent="0.2">
      <c r="A400" t="str">
        <f t="shared" si="6"/>
        <v>2018521</v>
      </c>
      <c r="B400">
        <v>2018</v>
      </c>
      <c r="C400">
        <v>521</v>
      </c>
      <c r="D400" t="s">
        <v>115</v>
      </c>
      <c r="E400">
        <v>25.89</v>
      </c>
      <c r="F400">
        <v>22.1</v>
      </c>
      <c r="G400">
        <v>1</v>
      </c>
    </row>
    <row r="401" spans="1:7" x14ac:dyDescent="0.2">
      <c r="A401" t="str">
        <f t="shared" si="6"/>
        <v>2018522</v>
      </c>
      <c r="B401">
        <v>2018</v>
      </c>
      <c r="C401">
        <v>522</v>
      </c>
      <c r="D401" t="s">
        <v>116</v>
      </c>
      <c r="E401">
        <v>5.89</v>
      </c>
      <c r="F401">
        <v>4.93</v>
      </c>
      <c r="G401">
        <v>1</v>
      </c>
    </row>
    <row r="402" spans="1:7" x14ac:dyDescent="0.2">
      <c r="A402" t="str">
        <f t="shared" si="6"/>
        <v>2018524</v>
      </c>
      <c r="B402">
        <v>2018</v>
      </c>
      <c r="C402">
        <v>524</v>
      </c>
      <c r="D402" t="s">
        <v>117</v>
      </c>
      <c r="E402">
        <v>10.07</v>
      </c>
      <c r="F402">
        <v>10.07</v>
      </c>
      <c r="G402">
        <v>1</v>
      </c>
    </row>
    <row r="403" spans="1:7" x14ac:dyDescent="0.2">
      <c r="A403" t="str">
        <f t="shared" si="6"/>
        <v>2018525</v>
      </c>
      <c r="B403">
        <v>2018</v>
      </c>
      <c r="C403">
        <v>525</v>
      </c>
      <c r="D403" t="s">
        <v>118</v>
      </c>
      <c r="E403">
        <v>14</v>
      </c>
      <c r="F403">
        <v>9.06</v>
      </c>
      <c r="G403">
        <v>1</v>
      </c>
    </row>
    <row r="404" spans="1:7" x14ac:dyDescent="0.2">
      <c r="A404" t="str">
        <f t="shared" si="6"/>
        <v>2018526</v>
      </c>
      <c r="B404">
        <v>2018</v>
      </c>
      <c r="C404">
        <v>526</v>
      </c>
      <c r="D404" t="s">
        <v>119</v>
      </c>
      <c r="E404">
        <v>35.6</v>
      </c>
      <c r="F404">
        <v>33.6</v>
      </c>
      <c r="G404">
        <v>1</v>
      </c>
    </row>
    <row r="405" spans="1:7" x14ac:dyDescent="0.2">
      <c r="A405" t="str">
        <f t="shared" si="6"/>
        <v>2018527</v>
      </c>
      <c r="B405">
        <v>2018</v>
      </c>
      <c r="C405">
        <v>527</v>
      </c>
      <c r="D405" t="s">
        <v>120</v>
      </c>
      <c r="E405">
        <v>3.52</v>
      </c>
      <c r="F405">
        <v>2</v>
      </c>
      <c r="G405">
        <v>1</v>
      </c>
    </row>
    <row r="406" spans="1:7" x14ac:dyDescent="0.2">
      <c r="A406" t="str">
        <f t="shared" si="6"/>
        <v>2018528</v>
      </c>
      <c r="B406">
        <v>2018</v>
      </c>
      <c r="C406">
        <v>528</v>
      </c>
      <c r="D406" t="s">
        <v>121</v>
      </c>
      <c r="E406">
        <v>1.76</v>
      </c>
      <c r="F406">
        <v>1.76</v>
      </c>
      <c r="G406">
        <v>1</v>
      </c>
    </row>
    <row r="407" spans="1:7" x14ac:dyDescent="0.2">
      <c r="A407" t="str">
        <f t="shared" si="6"/>
        <v>2018529</v>
      </c>
      <c r="B407">
        <v>2018</v>
      </c>
      <c r="C407">
        <v>529</v>
      </c>
      <c r="D407" t="s">
        <v>122</v>
      </c>
      <c r="E407">
        <v>15.49</v>
      </c>
      <c r="F407">
        <v>14.99</v>
      </c>
      <c r="G407">
        <v>1</v>
      </c>
    </row>
    <row r="408" spans="1:7" x14ac:dyDescent="0.2">
      <c r="A408" t="str">
        <f t="shared" si="6"/>
        <v>2018532</v>
      </c>
      <c r="B408">
        <v>2018</v>
      </c>
      <c r="C408">
        <v>532</v>
      </c>
      <c r="D408" t="s">
        <v>123</v>
      </c>
      <c r="E408">
        <v>1.75</v>
      </c>
      <c r="F408">
        <v>1.75</v>
      </c>
      <c r="G408">
        <v>1</v>
      </c>
    </row>
    <row r="409" spans="1:7" x14ac:dyDescent="0.2">
      <c r="A409" t="str">
        <f t="shared" si="6"/>
        <v>2018533</v>
      </c>
      <c r="B409">
        <v>2018</v>
      </c>
      <c r="C409">
        <v>533</v>
      </c>
      <c r="D409" t="s">
        <v>124</v>
      </c>
      <c r="E409">
        <v>36.93</v>
      </c>
      <c r="F409">
        <v>29.22</v>
      </c>
      <c r="G409">
        <v>1</v>
      </c>
    </row>
    <row r="410" spans="1:7" x14ac:dyDescent="0.2">
      <c r="A410" t="str">
        <f t="shared" si="6"/>
        <v>2018535</v>
      </c>
      <c r="B410">
        <v>2018</v>
      </c>
      <c r="C410">
        <v>535</v>
      </c>
      <c r="D410" t="s">
        <v>125</v>
      </c>
      <c r="E410">
        <v>52.18</v>
      </c>
      <c r="F410">
        <v>42.43</v>
      </c>
      <c r="G410">
        <v>1</v>
      </c>
    </row>
    <row r="411" spans="1:7" x14ac:dyDescent="0.2">
      <c r="A411" t="str">
        <f t="shared" si="6"/>
        <v>2018536</v>
      </c>
      <c r="B411">
        <v>2018</v>
      </c>
      <c r="C411">
        <v>536</v>
      </c>
      <c r="D411" t="s">
        <v>126</v>
      </c>
      <c r="E411">
        <v>17.34</v>
      </c>
      <c r="F411">
        <v>15.84</v>
      </c>
      <c r="G411">
        <v>1</v>
      </c>
    </row>
    <row r="412" spans="1:7" x14ac:dyDescent="0.2">
      <c r="A412" t="str">
        <f t="shared" si="6"/>
        <v>2018539</v>
      </c>
      <c r="B412">
        <v>2018</v>
      </c>
      <c r="C412">
        <v>539</v>
      </c>
      <c r="D412" t="s">
        <v>127</v>
      </c>
      <c r="E412">
        <v>25.72</v>
      </c>
      <c r="F412">
        <v>24.51</v>
      </c>
      <c r="G412">
        <v>1</v>
      </c>
    </row>
    <row r="413" spans="1:7" x14ac:dyDescent="0.2">
      <c r="A413" t="str">
        <f t="shared" si="6"/>
        <v>2018540</v>
      </c>
      <c r="B413">
        <v>2018</v>
      </c>
      <c r="C413">
        <v>540</v>
      </c>
      <c r="D413" t="s">
        <v>128</v>
      </c>
      <c r="E413">
        <v>30.92</v>
      </c>
      <c r="F413">
        <v>28.87</v>
      </c>
      <c r="G413">
        <v>1</v>
      </c>
    </row>
    <row r="414" spans="1:7" x14ac:dyDescent="0.2">
      <c r="A414" t="str">
        <f t="shared" si="6"/>
        <v>2018542</v>
      </c>
      <c r="B414">
        <v>2018</v>
      </c>
      <c r="C414">
        <v>542</v>
      </c>
      <c r="D414" t="s">
        <v>129</v>
      </c>
      <c r="E414">
        <v>9.17</v>
      </c>
      <c r="F414">
        <v>7.5</v>
      </c>
      <c r="G414">
        <v>1</v>
      </c>
    </row>
    <row r="415" spans="1:7" x14ac:dyDescent="0.2">
      <c r="A415" t="str">
        <f t="shared" si="6"/>
        <v>2018543</v>
      </c>
      <c r="B415">
        <v>2018</v>
      </c>
      <c r="C415">
        <v>543</v>
      </c>
      <c r="D415" t="s">
        <v>130</v>
      </c>
      <c r="E415">
        <v>48.35</v>
      </c>
      <c r="F415">
        <v>44.14</v>
      </c>
      <c r="G415">
        <v>1</v>
      </c>
    </row>
    <row r="416" spans="1:7" x14ac:dyDescent="0.2">
      <c r="A416" t="str">
        <f t="shared" si="6"/>
        <v>2018544</v>
      </c>
      <c r="B416">
        <v>2018</v>
      </c>
      <c r="C416">
        <v>544</v>
      </c>
      <c r="D416" t="s">
        <v>131</v>
      </c>
      <c r="E416">
        <v>25.8</v>
      </c>
      <c r="F416">
        <v>19.88</v>
      </c>
      <c r="G416">
        <v>1</v>
      </c>
    </row>
    <row r="417" spans="1:7" x14ac:dyDescent="0.2">
      <c r="A417" t="str">
        <f t="shared" si="6"/>
        <v>2018545</v>
      </c>
      <c r="B417">
        <v>2018</v>
      </c>
      <c r="C417">
        <v>545</v>
      </c>
      <c r="D417" t="s">
        <v>132</v>
      </c>
      <c r="E417">
        <v>37.840000000000003</v>
      </c>
      <c r="F417">
        <v>34.1</v>
      </c>
      <c r="G417">
        <v>1</v>
      </c>
    </row>
    <row r="418" spans="1:7" x14ac:dyDescent="0.2">
      <c r="A418" t="str">
        <f t="shared" si="6"/>
        <v>2018546</v>
      </c>
      <c r="B418">
        <v>2018</v>
      </c>
      <c r="C418">
        <v>546</v>
      </c>
      <c r="D418" t="s">
        <v>133</v>
      </c>
      <c r="E418">
        <v>2.2599999999999998</v>
      </c>
      <c r="F418">
        <v>2.2599999999999998</v>
      </c>
      <c r="G418">
        <v>1</v>
      </c>
    </row>
    <row r="419" spans="1:7" x14ac:dyDescent="0.2">
      <c r="A419" t="str">
        <f t="shared" si="6"/>
        <v>2018547</v>
      </c>
      <c r="B419">
        <v>2018</v>
      </c>
      <c r="C419">
        <v>547</v>
      </c>
      <c r="D419" t="s">
        <v>134</v>
      </c>
      <c r="E419">
        <v>8.0500000000000007</v>
      </c>
      <c r="F419">
        <v>7</v>
      </c>
      <c r="G419">
        <v>1</v>
      </c>
    </row>
    <row r="420" spans="1:7" x14ac:dyDescent="0.2">
      <c r="A420" t="str">
        <f t="shared" si="6"/>
        <v>2018548</v>
      </c>
      <c r="B420">
        <v>2018</v>
      </c>
      <c r="C420">
        <v>548</v>
      </c>
      <c r="D420" t="s">
        <v>135</v>
      </c>
      <c r="E420">
        <v>2.56</v>
      </c>
      <c r="F420">
        <v>2.56</v>
      </c>
      <c r="G420">
        <v>1</v>
      </c>
    </row>
    <row r="421" spans="1:7" x14ac:dyDescent="0.2">
      <c r="A421" t="str">
        <f t="shared" si="6"/>
        <v>2018549</v>
      </c>
      <c r="B421">
        <v>2018</v>
      </c>
      <c r="C421">
        <v>549</v>
      </c>
      <c r="D421" t="s">
        <v>136</v>
      </c>
      <c r="E421">
        <v>10.24</v>
      </c>
      <c r="F421">
        <v>9.75</v>
      </c>
      <c r="G421">
        <v>1</v>
      </c>
    </row>
    <row r="422" spans="1:7" x14ac:dyDescent="0.2">
      <c r="A422" t="str">
        <f t="shared" si="6"/>
        <v>2018550</v>
      </c>
      <c r="B422">
        <v>2018</v>
      </c>
      <c r="C422">
        <v>550</v>
      </c>
      <c r="D422" t="s">
        <v>137</v>
      </c>
      <c r="E422">
        <v>25.05</v>
      </c>
      <c r="F422">
        <v>24.01</v>
      </c>
      <c r="G422">
        <v>1</v>
      </c>
    </row>
    <row r="423" spans="1:7" x14ac:dyDescent="0.2">
      <c r="A423" t="str">
        <f t="shared" si="6"/>
        <v>2018551</v>
      </c>
      <c r="B423">
        <v>2018</v>
      </c>
      <c r="C423">
        <v>551</v>
      </c>
      <c r="D423" t="s">
        <v>138</v>
      </c>
      <c r="E423">
        <v>1.81</v>
      </c>
      <c r="F423">
        <v>1.25</v>
      </c>
      <c r="G423">
        <v>1</v>
      </c>
    </row>
    <row r="424" spans="1:7" x14ac:dyDescent="0.2">
      <c r="A424" t="str">
        <f t="shared" si="6"/>
        <v>2018552</v>
      </c>
      <c r="B424">
        <v>2018</v>
      </c>
      <c r="C424">
        <v>552</v>
      </c>
      <c r="D424" t="s">
        <v>139</v>
      </c>
      <c r="E424">
        <v>41.15</v>
      </c>
      <c r="F424">
        <v>35.54</v>
      </c>
      <c r="G424">
        <v>1</v>
      </c>
    </row>
    <row r="425" spans="1:7" x14ac:dyDescent="0.2">
      <c r="A425" t="str">
        <f t="shared" si="6"/>
        <v>2018553</v>
      </c>
      <c r="B425">
        <v>2018</v>
      </c>
      <c r="C425">
        <v>553</v>
      </c>
      <c r="D425" t="s">
        <v>140</v>
      </c>
      <c r="E425">
        <v>6.48</v>
      </c>
      <c r="F425">
        <v>6.23</v>
      </c>
      <c r="G425">
        <v>1</v>
      </c>
    </row>
    <row r="426" spans="1:7" x14ac:dyDescent="0.2">
      <c r="A426" t="str">
        <f t="shared" si="6"/>
        <v>2018555</v>
      </c>
      <c r="B426">
        <v>2018</v>
      </c>
      <c r="C426">
        <v>555</v>
      </c>
      <c r="D426" t="s">
        <v>141</v>
      </c>
      <c r="E426">
        <v>9.58</v>
      </c>
      <c r="F426">
        <v>7</v>
      </c>
      <c r="G426">
        <v>1</v>
      </c>
    </row>
    <row r="427" spans="1:7" x14ac:dyDescent="0.2">
      <c r="A427" t="str">
        <f t="shared" si="6"/>
        <v>2018556</v>
      </c>
      <c r="B427">
        <v>2018</v>
      </c>
      <c r="C427">
        <v>556</v>
      </c>
      <c r="D427" t="s">
        <v>142</v>
      </c>
      <c r="E427">
        <v>2.63</v>
      </c>
      <c r="F427">
        <v>2.63</v>
      </c>
      <c r="G427">
        <v>1</v>
      </c>
    </row>
    <row r="428" spans="1:7" x14ac:dyDescent="0.2">
      <c r="A428" t="str">
        <f t="shared" si="6"/>
        <v>2018557</v>
      </c>
      <c r="B428">
        <v>2018</v>
      </c>
      <c r="C428">
        <v>557</v>
      </c>
      <c r="D428" t="s">
        <v>260</v>
      </c>
      <c r="E428">
        <v>1.75</v>
      </c>
      <c r="F428">
        <v>1.25</v>
      </c>
      <c r="G428">
        <v>1</v>
      </c>
    </row>
    <row r="429" spans="1:7" x14ac:dyDescent="0.2">
      <c r="A429" t="str">
        <f t="shared" si="6"/>
        <v>2018560</v>
      </c>
      <c r="B429">
        <v>2018</v>
      </c>
      <c r="C429">
        <v>560</v>
      </c>
      <c r="D429" t="s">
        <v>143</v>
      </c>
      <c r="E429">
        <v>1.76</v>
      </c>
      <c r="F429">
        <v>1.75</v>
      </c>
      <c r="G429">
        <v>1</v>
      </c>
    </row>
    <row r="430" spans="1:7" x14ac:dyDescent="0.2">
      <c r="A430" t="str">
        <f t="shared" si="6"/>
        <v>2018561</v>
      </c>
      <c r="B430">
        <v>2018</v>
      </c>
      <c r="C430">
        <v>561</v>
      </c>
      <c r="D430" t="s">
        <v>144</v>
      </c>
      <c r="E430">
        <v>9.08</v>
      </c>
      <c r="F430">
        <v>9.08</v>
      </c>
      <c r="G430">
        <v>1</v>
      </c>
    </row>
    <row r="431" spans="1:7" x14ac:dyDescent="0.2">
      <c r="A431" t="str">
        <f t="shared" si="6"/>
        <v>2018562</v>
      </c>
      <c r="B431">
        <v>2018</v>
      </c>
      <c r="C431">
        <v>562</v>
      </c>
      <c r="D431" t="s">
        <v>145</v>
      </c>
      <c r="E431">
        <v>17.05</v>
      </c>
      <c r="F431">
        <v>16.52</v>
      </c>
      <c r="G431">
        <v>1</v>
      </c>
    </row>
    <row r="432" spans="1:7" x14ac:dyDescent="0.2">
      <c r="A432" t="str">
        <f t="shared" si="6"/>
        <v>2018563</v>
      </c>
      <c r="B432">
        <v>2018</v>
      </c>
      <c r="C432">
        <v>563</v>
      </c>
      <c r="D432" t="s">
        <v>146</v>
      </c>
      <c r="E432">
        <v>18.79</v>
      </c>
      <c r="F432">
        <v>16.420000000000002</v>
      </c>
      <c r="G432">
        <v>1</v>
      </c>
    </row>
    <row r="433" spans="1:7" x14ac:dyDescent="0.2">
      <c r="A433" t="str">
        <f t="shared" si="6"/>
        <v>2018564</v>
      </c>
      <c r="B433">
        <v>2018</v>
      </c>
      <c r="C433">
        <v>564</v>
      </c>
      <c r="D433" t="s">
        <v>147</v>
      </c>
      <c r="E433">
        <v>11.09</v>
      </c>
      <c r="F433">
        <v>10.09</v>
      </c>
      <c r="G433">
        <v>1</v>
      </c>
    </row>
    <row r="434" spans="1:7" x14ac:dyDescent="0.2">
      <c r="A434" t="str">
        <f t="shared" si="6"/>
        <v>2018565</v>
      </c>
      <c r="B434">
        <v>2018</v>
      </c>
      <c r="C434">
        <v>565</v>
      </c>
      <c r="D434" t="s">
        <v>148</v>
      </c>
      <c r="E434">
        <v>6.44</v>
      </c>
      <c r="F434">
        <v>6.24</v>
      </c>
      <c r="G434">
        <v>1</v>
      </c>
    </row>
    <row r="435" spans="1:7" x14ac:dyDescent="0.2">
      <c r="A435" t="str">
        <f t="shared" si="6"/>
        <v>2018566</v>
      </c>
      <c r="B435">
        <v>2018</v>
      </c>
      <c r="C435">
        <v>566</v>
      </c>
      <c r="D435" t="s">
        <v>149</v>
      </c>
      <c r="E435">
        <v>8.1999999999999993</v>
      </c>
      <c r="F435">
        <v>8.1999999999999993</v>
      </c>
      <c r="G435">
        <v>1</v>
      </c>
    </row>
    <row r="436" spans="1:7" x14ac:dyDescent="0.2">
      <c r="A436" t="str">
        <f t="shared" si="6"/>
        <v>2018567</v>
      </c>
      <c r="B436">
        <v>2018</v>
      </c>
      <c r="C436">
        <v>567</v>
      </c>
      <c r="D436" t="s">
        <v>150</v>
      </c>
      <c r="E436">
        <v>16.03</v>
      </c>
      <c r="F436">
        <v>15.53</v>
      </c>
      <c r="G436">
        <v>1</v>
      </c>
    </row>
    <row r="437" spans="1:7" x14ac:dyDescent="0.2">
      <c r="A437" t="str">
        <f t="shared" si="6"/>
        <v>2018568</v>
      </c>
      <c r="B437">
        <v>2018</v>
      </c>
      <c r="C437">
        <v>568</v>
      </c>
      <c r="D437" t="s">
        <v>151</v>
      </c>
      <c r="E437">
        <v>18.579999999999998</v>
      </c>
      <c r="F437">
        <v>17.41</v>
      </c>
      <c r="G437">
        <v>1</v>
      </c>
    </row>
    <row r="438" spans="1:7" x14ac:dyDescent="0.2">
      <c r="A438" t="str">
        <f t="shared" si="6"/>
        <v>2018569</v>
      </c>
      <c r="B438">
        <v>2018</v>
      </c>
      <c r="C438">
        <v>569</v>
      </c>
      <c r="D438" t="s">
        <v>152</v>
      </c>
      <c r="E438">
        <v>7.18</v>
      </c>
      <c r="F438">
        <v>6.93</v>
      </c>
      <c r="G438">
        <v>1</v>
      </c>
    </row>
    <row r="439" spans="1:7" x14ac:dyDescent="0.2">
      <c r="A439" t="str">
        <f t="shared" si="6"/>
        <v>2018570</v>
      </c>
      <c r="B439">
        <v>2018</v>
      </c>
      <c r="C439">
        <v>570</v>
      </c>
      <c r="D439" t="s">
        <v>153</v>
      </c>
      <c r="E439">
        <v>11.38</v>
      </c>
      <c r="F439">
        <v>11.23</v>
      </c>
      <c r="G439">
        <v>1</v>
      </c>
    </row>
    <row r="440" spans="1:7" x14ac:dyDescent="0.2">
      <c r="A440" t="str">
        <f t="shared" si="6"/>
        <v>2018571</v>
      </c>
      <c r="B440">
        <v>2018</v>
      </c>
      <c r="C440">
        <v>571</v>
      </c>
      <c r="D440" t="s">
        <v>154</v>
      </c>
      <c r="E440">
        <v>10.19</v>
      </c>
      <c r="F440">
        <v>10.19</v>
      </c>
      <c r="G440">
        <v>1</v>
      </c>
    </row>
    <row r="441" spans="1:7" x14ac:dyDescent="0.2">
      <c r="A441" t="str">
        <f t="shared" si="6"/>
        <v>2018572</v>
      </c>
      <c r="B441">
        <v>2018</v>
      </c>
      <c r="C441">
        <v>572</v>
      </c>
      <c r="D441" t="s">
        <v>155</v>
      </c>
      <c r="E441">
        <v>17.2</v>
      </c>
      <c r="F441">
        <v>15.95</v>
      </c>
      <c r="G441">
        <v>1</v>
      </c>
    </row>
    <row r="442" spans="1:7" x14ac:dyDescent="0.2">
      <c r="A442" t="str">
        <f t="shared" si="6"/>
        <v>2018575</v>
      </c>
      <c r="B442">
        <v>2018</v>
      </c>
      <c r="C442">
        <v>575</v>
      </c>
      <c r="D442" t="s">
        <v>156</v>
      </c>
      <c r="E442">
        <v>8.98</v>
      </c>
      <c r="F442">
        <v>7.87</v>
      </c>
      <c r="G442">
        <v>1</v>
      </c>
    </row>
    <row r="443" spans="1:7" x14ac:dyDescent="0.2">
      <c r="A443" t="str">
        <f t="shared" si="6"/>
        <v>2018577</v>
      </c>
      <c r="B443">
        <v>2018</v>
      </c>
      <c r="C443">
        <v>577</v>
      </c>
      <c r="D443" t="s">
        <v>157</v>
      </c>
      <c r="E443">
        <v>8.36</v>
      </c>
      <c r="F443">
        <v>7.86</v>
      </c>
      <c r="G443">
        <v>1</v>
      </c>
    </row>
    <row r="444" spans="1:7" x14ac:dyDescent="0.2">
      <c r="A444" t="str">
        <f t="shared" si="6"/>
        <v>2018578</v>
      </c>
      <c r="B444">
        <v>2018</v>
      </c>
      <c r="C444">
        <v>578</v>
      </c>
      <c r="D444" t="s">
        <v>158</v>
      </c>
      <c r="E444">
        <v>7.83</v>
      </c>
      <c r="F444">
        <v>7.53</v>
      </c>
      <c r="G444">
        <v>1</v>
      </c>
    </row>
    <row r="445" spans="1:7" x14ac:dyDescent="0.2">
      <c r="A445" t="str">
        <f t="shared" si="6"/>
        <v>2018579</v>
      </c>
      <c r="B445">
        <v>2018</v>
      </c>
      <c r="C445">
        <v>579</v>
      </c>
      <c r="D445" t="s">
        <v>159</v>
      </c>
      <c r="E445">
        <v>13.05</v>
      </c>
      <c r="F445">
        <v>8.6999999999999993</v>
      </c>
      <c r="G445">
        <v>1</v>
      </c>
    </row>
    <row r="446" spans="1:7" x14ac:dyDescent="0.2">
      <c r="A446" t="str">
        <f t="shared" si="6"/>
        <v>2018600</v>
      </c>
      <c r="B446">
        <v>2018</v>
      </c>
      <c r="C446">
        <v>600</v>
      </c>
      <c r="D446" t="s">
        <v>160</v>
      </c>
      <c r="E446">
        <v>67.28</v>
      </c>
      <c r="F446">
        <v>58.79</v>
      </c>
      <c r="G446">
        <v>1</v>
      </c>
    </row>
    <row r="447" spans="1:7" x14ac:dyDescent="0.2">
      <c r="A447" t="str">
        <f t="shared" si="6"/>
        <v>2018601</v>
      </c>
      <c r="B447">
        <v>2018</v>
      </c>
      <c r="C447">
        <v>601</v>
      </c>
      <c r="D447" t="s">
        <v>161</v>
      </c>
      <c r="E447">
        <v>35.549999999999997</v>
      </c>
      <c r="F447">
        <v>31.61</v>
      </c>
      <c r="G447">
        <v>1</v>
      </c>
    </row>
    <row r="448" spans="1:7" x14ac:dyDescent="0.2">
      <c r="A448" t="str">
        <f t="shared" si="6"/>
        <v>2018620</v>
      </c>
      <c r="B448">
        <v>2018</v>
      </c>
      <c r="C448">
        <v>620</v>
      </c>
      <c r="D448" t="s">
        <v>162</v>
      </c>
      <c r="E448">
        <v>55.04</v>
      </c>
      <c r="F448">
        <v>49.31</v>
      </c>
      <c r="G448">
        <v>1</v>
      </c>
    </row>
    <row r="449" spans="1:7" x14ac:dyDescent="0.2">
      <c r="A449" t="str">
        <f t="shared" si="6"/>
        <v>2018621</v>
      </c>
      <c r="B449">
        <v>2018</v>
      </c>
      <c r="C449">
        <v>621</v>
      </c>
      <c r="D449" t="s">
        <v>163</v>
      </c>
      <c r="E449">
        <v>12.32</v>
      </c>
      <c r="F449">
        <v>11.57</v>
      </c>
      <c r="G449">
        <v>1</v>
      </c>
    </row>
    <row r="450" spans="1:7" x14ac:dyDescent="0.2">
      <c r="A450" t="str">
        <f t="shared" si="6"/>
        <v>2018622</v>
      </c>
      <c r="B450">
        <v>2018</v>
      </c>
      <c r="C450">
        <v>622</v>
      </c>
      <c r="D450" t="s">
        <v>164</v>
      </c>
      <c r="E450">
        <v>17.79</v>
      </c>
      <c r="F450">
        <v>17.29</v>
      </c>
      <c r="G450">
        <v>1</v>
      </c>
    </row>
    <row r="451" spans="1:7" x14ac:dyDescent="0.2">
      <c r="A451" t="str">
        <f t="shared" ref="A451:A514" si="7">B451&amp;C451</f>
        <v>2018623</v>
      </c>
      <c r="B451">
        <v>2018</v>
      </c>
      <c r="C451">
        <v>623</v>
      </c>
      <c r="D451" t="s">
        <v>165</v>
      </c>
      <c r="E451">
        <v>6.29</v>
      </c>
      <c r="F451">
        <v>5.79</v>
      </c>
      <c r="G451">
        <v>1</v>
      </c>
    </row>
    <row r="452" spans="1:7" x14ac:dyDescent="0.2">
      <c r="A452" t="str">
        <f t="shared" si="7"/>
        <v>2018624</v>
      </c>
      <c r="B452">
        <v>2018</v>
      </c>
      <c r="C452">
        <v>624</v>
      </c>
      <c r="D452" t="s">
        <v>166</v>
      </c>
      <c r="E452">
        <v>3.09</v>
      </c>
      <c r="F452">
        <v>2.5</v>
      </c>
      <c r="G452">
        <v>1</v>
      </c>
    </row>
    <row r="453" spans="1:7" x14ac:dyDescent="0.2">
      <c r="A453" t="str">
        <f t="shared" si="7"/>
        <v>2018625</v>
      </c>
      <c r="B453">
        <v>2018</v>
      </c>
      <c r="C453">
        <v>625</v>
      </c>
      <c r="D453" t="s">
        <v>167</v>
      </c>
      <c r="E453">
        <v>7.12</v>
      </c>
      <c r="F453">
        <v>5.72</v>
      </c>
      <c r="G453">
        <v>1</v>
      </c>
    </row>
    <row r="454" spans="1:7" x14ac:dyDescent="0.2">
      <c r="A454" t="str">
        <f t="shared" si="7"/>
        <v>2018626</v>
      </c>
      <c r="B454">
        <v>2018</v>
      </c>
      <c r="C454">
        <v>626</v>
      </c>
      <c r="D454" t="s">
        <v>168</v>
      </c>
      <c r="E454">
        <v>2.2599999999999998</v>
      </c>
      <c r="F454">
        <v>1</v>
      </c>
      <c r="G454">
        <v>1</v>
      </c>
    </row>
    <row r="455" spans="1:7" x14ac:dyDescent="0.2">
      <c r="A455" t="str">
        <f t="shared" si="7"/>
        <v>2018627</v>
      </c>
      <c r="B455">
        <v>2018</v>
      </c>
      <c r="C455">
        <v>627</v>
      </c>
      <c r="D455" t="s">
        <v>169</v>
      </c>
      <c r="E455">
        <v>6.46</v>
      </c>
      <c r="F455">
        <v>6.46</v>
      </c>
      <c r="G455">
        <v>1</v>
      </c>
    </row>
    <row r="456" spans="1:7" x14ac:dyDescent="0.2">
      <c r="A456" t="str">
        <f t="shared" si="7"/>
        <v>2018628</v>
      </c>
      <c r="B456">
        <v>2018</v>
      </c>
      <c r="C456">
        <v>628</v>
      </c>
      <c r="D456" t="s">
        <v>170</v>
      </c>
      <c r="E456">
        <v>4.72</v>
      </c>
      <c r="F456">
        <v>3.89</v>
      </c>
      <c r="G456">
        <v>1</v>
      </c>
    </row>
    <row r="457" spans="1:7" x14ac:dyDescent="0.2">
      <c r="A457" t="str">
        <f t="shared" si="7"/>
        <v>2018629</v>
      </c>
      <c r="B457">
        <v>2018</v>
      </c>
      <c r="C457">
        <v>629</v>
      </c>
      <c r="D457" t="s">
        <v>171</v>
      </c>
      <c r="E457">
        <v>26.38</v>
      </c>
      <c r="F457">
        <v>14.08</v>
      </c>
      <c r="G457">
        <v>1</v>
      </c>
    </row>
    <row r="458" spans="1:7" x14ac:dyDescent="0.2">
      <c r="A458" t="str">
        <f t="shared" si="7"/>
        <v>2018630</v>
      </c>
      <c r="B458">
        <v>2018</v>
      </c>
      <c r="C458">
        <v>630</v>
      </c>
      <c r="D458" t="s">
        <v>172</v>
      </c>
      <c r="E458">
        <v>1.95</v>
      </c>
      <c r="F458">
        <v>1.95</v>
      </c>
      <c r="G458">
        <v>1</v>
      </c>
    </row>
    <row r="459" spans="1:7" x14ac:dyDescent="0.2">
      <c r="A459" t="str">
        <f t="shared" si="7"/>
        <v>2018631</v>
      </c>
      <c r="B459">
        <v>2018</v>
      </c>
      <c r="C459">
        <v>631</v>
      </c>
      <c r="D459" t="s">
        <v>173</v>
      </c>
      <c r="E459">
        <v>9.59</v>
      </c>
      <c r="F459">
        <v>9.42</v>
      </c>
      <c r="G459">
        <v>1</v>
      </c>
    </row>
    <row r="460" spans="1:7" x14ac:dyDescent="0.2">
      <c r="A460" t="str">
        <f t="shared" si="7"/>
        <v>2018632</v>
      </c>
      <c r="B460">
        <v>2018</v>
      </c>
      <c r="C460">
        <v>632</v>
      </c>
      <c r="D460" t="s">
        <v>174</v>
      </c>
      <c r="E460">
        <v>10.23</v>
      </c>
      <c r="F460">
        <v>8.76</v>
      </c>
      <c r="G460">
        <v>1</v>
      </c>
    </row>
    <row r="461" spans="1:7" x14ac:dyDescent="0.2">
      <c r="A461" t="str">
        <f t="shared" si="7"/>
        <v>2018633</v>
      </c>
      <c r="B461">
        <v>2018</v>
      </c>
      <c r="C461">
        <v>633</v>
      </c>
      <c r="D461" t="s">
        <v>175</v>
      </c>
      <c r="E461">
        <v>6.28</v>
      </c>
      <c r="F461">
        <v>5.45</v>
      </c>
      <c r="G461">
        <v>1</v>
      </c>
    </row>
    <row r="462" spans="1:7" x14ac:dyDescent="0.2">
      <c r="A462" t="str">
        <f t="shared" si="7"/>
        <v>2018634</v>
      </c>
      <c r="B462">
        <v>2018</v>
      </c>
      <c r="C462">
        <v>634</v>
      </c>
      <c r="D462" t="s">
        <v>176</v>
      </c>
      <c r="E462">
        <v>7.48</v>
      </c>
      <c r="F462">
        <v>6.83</v>
      </c>
      <c r="G462">
        <v>1</v>
      </c>
    </row>
    <row r="463" spans="1:7" x14ac:dyDescent="0.2">
      <c r="A463" t="str">
        <f t="shared" si="7"/>
        <v>2018635</v>
      </c>
      <c r="B463">
        <v>2018</v>
      </c>
      <c r="C463">
        <v>635</v>
      </c>
      <c r="D463" t="s">
        <v>177</v>
      </c>
      <c r="E463">
        <v>24.27</v>
      </c>
      <c r="F463">
        <v>22.92</v>
      </c>
      <c r="G463">
        <v>1</v>
      </c>
    </row>
    <row r="464" spans="1:7" x14ac:dyDescent="0.2">
      <c r="A464" t="str">
        <f t="shared" si="7"/>
        <v>2018636</v>
      </c>
      <c r="B464">
        <v>2018</v>
      </c>
      <c r="C464">
        <v>636</v>
      </c>
      <c r="D464" t="s">
        <v>178</v>
      </c>
      <c r="E464">
        <v>11.48</v>
      </c>
      <c r="F464">
        <v>10.65</v>
      </c>
      <c r="G464">
        <v>1</v>
      </c>
    </row>
    <row r="465" spans="1:7" x14ac:dyDescent="0.2">
      <c r="A465" t="str">
        <f t="shared" si="7"/>
        <v>2018637</v>
      </c>
      <c r="B465">
        <v>2018</v>
      </c>
      <c r="C465">
        <v>637</v>
      </c>
      <c r="D465" t="s">
        <v>179</v>
      </c>
      <c r="E465">
        <v>9.6199999999999992</v>
      </c>
      <c r="F465">
        <v>8.1199999999999992</v>
      </c>
      <c r="G465">
        <v>1</v>
      </c>
    </row>
    <row r="466" spans="1:7" x14ac:dyDescent="0.2">
      <c r="A466" t="str">
        <f t="shared" si="7"/>
        <v>2018638</v>
      </c>
      <c r="B466">
        <v>2018</v>
      </c>
      <c r="C466">
        <v>638</v>
      </c>
      <c r="D466" t="s">
        <v>180</v>
      </c>
      <c r="E466">
        <v>10.47</v>
      </c>
      <c r="F466">
        <v>9.15</v>
      </c>
      <c r="G466">
        <v>1</v>
      </c>
    </row>
    <row r="467" spans="1:7" x14ac:dyDescent="0.2">
      <c r="A467" t="str">
        <f t="shared" si="7"/>
        <v>2018639</v>
      </c>
      <c r="B467">
        <v>2018</v>
      </c>
      <c r="C467">
        <v>639</v>
      </c>
      <c r="D467" t="s">
        <v>181</v>
      </c>
      <c r="E467">
        <v>13.1</v>
      </c>
      <c r="F467">
        <v>11.48</v>
      </c>
      <c r="G467">
        <v>1</v>
      </c>
    </row>
    <row r="468" spans="1:7" x14ac:dyDescent="0.2">
      <c r="A468" t="str">
        <f t="shared" si="7"/>
        <v>2018640</v>
      </c>
      <c r="B468">
        <v>2018</v>
      </c>
      <c r="C468">
        <v>640</v>
      </c>
      <c r="D468" t="s">
        <v>182</v>
      </c>
      <c r="E468">
        <v>9.26</v>
      </c>
      <c r="F468">
        <v>8.18</v>
      </c>
      <c r="G468">
        <v>1</v>
      </c>
    </row>
    <row r="469" spans="1:7" x14ac:dyDescent="0.2">
      <c r="A469" t="str">
        <f t="shared" si="7"/>
        <v>2018641</v>
      </c>
      <c r="B469">
        <v>2018</v>
      </c>
      <c r="C469">
        <v>641</v>
      </c>
      <c r="D469" t="s">
        <v>183</v>
      </c>
      <c r="E469">
        <v>11.59</v>
      </c>
      <c r="F469">
        <v>10.74</v>
      </c>
      <c r="G469">
        <v>1</v>
      </c>
    </row>
    <row r="470" spans="1:7" x14ac:dyDescent="0.2">
      <c r="A470" t="str">
        <f t="shared" si="7"/>
        <v>2018642</v>
      </c>
      <c r="B470">
        <v>2018</v>
      </c>
      <c r="C470">
        <v>642</v>
      </c>
      <c r="D470" t="s">
        <v>184</v>
      </c>
      <c r="E470">
        <v>13.07</v>
      </c>
      <c r="F470">
        <v>12.82</v>
      </c>
      <c r="G470">
        <v>1</v>
      </c>
    </row>
    <row r="471" spans="1:7" x14ac:dyDescent="0.2">
      <c r="A471" t="str">
        <f t="shared" si="7"/>
        <v>2018643</v>
      </c>
      <c r="B471">
        <v>2018</v>
      </c>
      <c r="C471">
        <v>643</v>
      </c>
      <c r="D471" t="s">
        <v>185</v>
      </c>
      <c r="E471">
        <v>22.81</v>
      </c>
      <c r="F471">
        <v>21.71</v>
      </c>
      <c r="G471">
        <v>1</v>
      </c>
    </row>
    <row r="472" spans="1:7" x14ac:dyDescent="0.2">
      <c r="A472" t="str">
        <f t="shared" si="7"/>
        <v>2018644</v>
      </c>
      <c r="B472">
        <v>2018</v>
      </c>
      <c r="C472">
        <v>644</v>
      </c>
      <c r="D472" t="s">
        <v>186</v>
      </c>
      <c r="E472">
        <v>19.78</v>
      </c>
      <c r="F472">
        <v>18.52</v>
      </c>
      <c r="G472">
        <v>1</v>
      </c>
    </row>
    <row r="473" spans="1:7" x14ac:dyDescent="0.2">
      <c r="A473" t="str">
        <f t="shared" si="7"/>
        <v>2018645</v>
      </c>
      <c r="B473">
        <v>2018</v>
      </c>
      <c r="C473">
        <v>645</v>
      </c>
      <c r="D473" t="s">
        <v>187</v>
      </c>
      <c r="E473">
        <v>2.3199999999999998</v>
      </c>
      <c r="F473">
        <v>2.3199999999999998</v>
      </c>
      <c r="G473">
        <v>1</v>
      </c>
    </row>
    <row r="474" spans="1:7" x14ac:dyDescent="0.2">
      <c r="A474" t="str">
        <f t="shared" si="7"/>
        <v>2018646</v>
      </c>
      <c r="B474">
        <v>2018</v>
      </c>
      <c r="C474">
        <v>646</v>
      </c>
      <c r="D474" t="s">
        <v>188</v>
      </c>
      <c r="E474">
        <v>6.07</v>
      </c>
      <c r="F474">
        <v>6.07</v>
      </c>
      <c r="G474">
        <v>1</v>
      </c>
    </row>
    <row r="475" spans="1:7" x14ac:dyDescent="0.2">
      <c r="A475" t="str">
        <f t="shared" si="7"/>
        <v>2018647</v>
      </c>
      <c r="B475">
        <v>2018</v>
      </c>
      <c r="C475">
        <v>647</v>
      </c>
      <c r="D475" t="s">
        <v>189</v>
      </c>
      <c r="E475">
        <v>10.18</v>
      </c>
      <c r="F475">
        <v>10.01</v>
      </c>
      <c r="G475">
        <v>1</v>
      </c>
    </row>
    <row r="476" spans="1:7" x14ac:dyDescent="0.2">
      <c r="A476" t="str">
        <f t="shared" si="7"/>
        <v>2018648</v>
      </c>
      <c r="B476">
        <v>2018</v>
      </c>
      <c r="C476">
        <v>648</v>
      </c>
      <c r="D476" t="s">
        <v>190</v>
      </c>
      <c r="E476">
        <v>10.36</v>
      </c>
      <c r="F476">
        <v>10.36</v>
      </c>
      <c r="G476">
        <v>1</v>
      </c>
    </row>
    <row r="477" spans="1:7" x14ac:dyDescent="0.2">
      <c r="A477" t="str">
        <f t="shared" si="7"/>
        <v>2018649</v>
      </c>
      <c r="B477">
        <v>2018</v>
      </c>
      <c r="C477">
        <v>649</v>
      </c>
      <c r="D477" t="s">
        <v>191</v>
      </c>
      <c r="E477">
        <v>17.18</v>
      </c>
      <c r="F477">
        <v>15.08</v>
      </c>
      <c r="G477">
        <v>1</v>
      </c>
    </row>
    <row r="478" spans="1:7" x14ac:dyDescent="0.2">
      <c r="A478" t="str">
        <f t="shared" si="7"/>
        <v>2018650</v>
      </c>
      <c r="B478">
        <v>2018</v>
      </c>
      <c r="C478">
        <v>650</v>
      </c>
      <c r="D478" t="s">
        <v>192</v>
      </c>
      <c r="E478">
        <v>5.87</v>
      </c>
      <c r="F478">
        <v>4.7699999999999996</v>
      </c>
      <c r="G478">
        <v>1</v>
      </c>
    </row>
    <row r="479" spans="1:7" x14ac:dyDescent="0.2">
      <c r="A479" t="str">
        <f t="shared" si="7"/>
        <v>2018651</v>
      </c>
      <c r="B479">
        <v>2018</v>
      </c>
      <c r="C479">
        <v>651</v>
      </c>
      <c r="D479" t="s">
        <v>193</v>
      </c>
      <c r="E479">
        <v>15.4</v>
      </c>
      <c r="F479">
        <v>11.21</v>
      </c>
      <c r="G479">
        <v>1</v>
      </c>
    </row>
    <row r="480" spans="1:7" x14ac:dyDescent="0.2">
      <c r="A480" t="str">
        <f t="shared" si="7"/>
        <v>2018652</v>
      </c>
      <c r="B480">
        <v>2018</v>
      </c>
      <c r="C480">
        <v>652</v>
      </c>
      <c r="D480" t="s">
        <v>194</v>
      </c>
      <c r="E480">
        <v>14.89</v>
      </c>
      <c r="F480">
        <v>12.56</v>
      </c>
      <c r="G480">
        <v>1</v>
      </c>
    </row>
    <row r="481" spans="1:7" x14ac:dyDescent="0.2">
      <c r="A481" t="str">
        <f t="shared" si="7"/>
        <v>2018653</v>
      </c>
      <c r="B481">
        <v>2018</v>
      </c>
      <c r="C481">
        <v>653</v>
      </c>
      <c r="D481" t="s">
        <v>195</v>
      </c>
      <c r="E481">
        <v>6.34</v>
      </c>
      <c r="F481">
        <v>6.34</v>
      </c>
      <c r="G481">
        <v>1</v>
      </c>
    </row>
    <row r="482" spans="1:7" x14ac:dyDescent="0.2">
      <c r="A482" t="str">
        <f t="shared" si="7"/>
        <v>2018654</v>
      </c>
      <c r="B482">
        <v>2018</v>
      </c>
      <c r="C482">
        <v>654</v>
      </c>
      <c r="D482" t="s">
        <v>196</v>
      </c>
      <c r="E482">
        <v>17.84</v>
      </c>
      <c r="F482">
        <v>15.34</v>
      </c>
      <c r="G482">
        <v>1</v>
      </c>
    </row>
    <row r="483" spans="1:7" x14ac:dyDescent="0.2">
      <c r="A483" t="str">
        <f t="shared" si="7"/>
        <v>2018655</v>
      </c>
      <c r="B483">
        <v>2018</v>
      </c>
      <c r="C483">
        <v>655</v>
      </c>
      <c r="D483" t="s">
        <v>197</v>
      </c>
      <c r="E483">
        <v>6.03</v>
      </c>
      <c r="F483">
        <v>5.08</v>
      </c>
      <c r="G483">
        <v>1</v>
      </c>
    </row>
    <row r="484" spans="1:7" x14ac:dyDescent="0.2">
      <c r="A484" t="str">
        <f t="shared" si="7"/>
        <v>2018656</v>
      </c>
      <c r="B484">
        <v>2018</v>
      </c>
      <c r="C484">
        <v>656</v>
      </c>
      <c r="D484" t="s">
        <v>198</v>
      </c>
      <c r="E484">
        <v>5.1100000000000003</v>
      </c>
      <c r="F484">
        <v>5.1100000000000003</v>
      </c>
      <c r="G484">
        <v>1</v>
      </c>
    </row>
    <row r="485" spans="1:7" x14ac:dyDescent="0.2">
      <c r="A485" t="str">
        <f t="shared" si="7"/>
        <v>2018657</v>
      </c>
      <c r="B485">
        <v>2018</v>
      </c>
      <c r="C485">
        <v>657</v>
      </c>
      <c r="D485" t="s">
        <v>199</v>
      </c>
      <c r="E485">
        <v>12.79</v>
      </c>
      <c r="F485">
        <v>11.86</v>
      </c>
      <c r="G485">
        <v>1</v>
      </c>
    </row>
    <row r="486" spans="1:7" x14ac:dyDescent="0.2">
      <c r="A486" t="str">
        <f t="shared" si="7"/>
        <v>2018658</v>
      </c>
      <c r="B486">
        <v>2018</v>
      </c>
      <c r="C486">
        <v>658</v>
      </c>
      <c r="D486" t="s">
        <v>200</v>
      </c>
      <c r="E486">
        <v>5.13</v>
      </c>
      <c r="F486">
        <v>4.38</v>
      </c>
      <c r="G486">
        <v>1</v>
      </c>
    </row>
    <row r="487" spans="1:7" x14ac:dyDescent="0.2">
      <c r="A487" t="str">
        <f t="shared" si="7"/>
        <v>2018659</v>
      </c>
      <c r="B487">
        <v>2018</v>
      </c>
      <c r="C487">
        <v>659</v>
      </c>
      <c r="D487" t="s">
        <v>201</v>
      </c>
      <c r="E487">
        <v>6.81</v>
      </c>
      <c r="F487">
        <v>6.79</v>
      </c>
      <c r="G487">
        <v>1</v>
      </c>
    </row>
    <row r="488" spans="1:7" x14ac:dyDescent="0.2">
      <c r="A488" t="str">
        <f t="shared" si="7"/>
        <v>2018660</v>
      </c>
      <c r="B488">
        <v>2018</v>
      </c>
      <c r="C488">
        <v>660</v>
      </c>
      <c r="D488" t="s">
        <v>202</v>
      </c>
      <c r="E488">
        <v>8.07</v>
      </c>
      <c r="F488">
        <v>8.07</v>
      </c>
      <c r="G488">
        <v>1</v>
      </c>
    </row>
    <row r="489" spans="1:7" x14ac:dyDescent="0.2">
      <c r="A489" t="str">
        <f t="shared" si="7"/>
        <v>2018662</v>
      </c>
      <c r="B489">
        <v>2018</v>
      </c>
      <c r="C489">
        <v>662</v>
      </c>
      <c r="D489" t="s">
        <v>203</v>
      </c>
      <c r="E489">
        <v>11.5</v>
      </c>
      <c r="F489">
        <v>10.44</v>
      </c>
      <c r="G489">
        <v>1</v>
      </c>
    </row>
    <row r="490" spans="1:7" x14ac:dyDescent="0.2">
      <c r="A490" t="str">
        <f t="shared" si="7"/>
        <v>2018663</v>
      </c>
      <c r="B490">
        <v>2018</v>
      </c>
      <c r="C490">
        <v>663</v>
      </c>
      <c r="D490" t="s">
        <v>204</v>
      </c>
      <c r="E490">
        <v>10.27</v>
      </c>
      <c r="F490">
        <v>9.77</v>
      </c>
      <c r="G490">
        <v>1</v>
      </c>
    </row>
    <row r="491" spans="1:7" x14ac:dyDescent="0.2">
      <c r="A491" t="str">
        <f t="shared" si="7"/>
        <v>2018664</v>
      </c>
      <c r="B491">
        <v>2018</v>
      </c>
      <c r="C491">
        <v>664</v>
      </c>
      <c r="D491" t="s">
        <v>205</v>
      </c>
      <c r="E491">
        <v>15.73</v>
      </c>
      <c r="F491">
        <v>14.73</v>
      </c>
      <c r="G491">
        <v>1</v>
      </c>
    </row>
    <row r="492" spans="1:7" x14ac:dyDescent="0.2">
      <c r="A492" t="str">
        <f t="shared" si="7"/>
        <v>2018665</v>
      </c>
      <c r="B492">
        <v>2018</v>
      </c>
      <c r="C492">
        <v>665</v>
      </c>
      <c r="D492" t="s">
        <v>206</v>
      </c>
      <c r="E492">
        <v>9.4499999999999993</v>
      </c>
      <c r="F492">
        <v>6.68</v>
      </c>
      <c r="G492">
        <v>1</v>
      </c>
    </row>
    <row r="493" spans="1:7" x14ac:dyDescent="0.2">
      <c r="A493" t="str">
        <f t="shared" si="7"/>
        <v>2018666</v>
      </c>
      <c r="B493">
        <v>2018</v>
      </c>
      <c r="C493">
        <v>666</v>
      </c>
      <c r="D493" t="s">
        <v>207</v>
      </c>
      <c r="E493">
        <v>9.25</v>
      </c>
      <c r="F493">
        <v>8.5500000000000007</v>
      </c>
      <c r="G493">
        <v>1</v>
      </c>
    </row>
    <row r="494" spans="1:7" x14ac:dyDescent="0.2">
      <c r="A494" t="str">
        <f t="shared" si="7"/>
        <v>2018667</v>
      </c>
      <c r="B494">
        <v>2018</v>
      </c>
      <c r="C494">
        <v>667</v>
      </c>
      <c r="D494" t="s">
        <v>208</v>
      </c>
      <c r="E494">
        <v>16.760000000000002</v>
      </c>
      <c r="F494">
        <v>15.26</v>
      </c>
      <c r="G494">
        <v>1</v>
      </c>
    </row>
    <row r="495" spans="1:7" x14ac:dyDescent="0.2">
      <c r="A495" t="str">
        <f t="shared" si="7"/>
        <v>2018668</v>
      </c>
      <c r="B495">
        <v>2018</v>
      </c>
      <c r="C495">
        <v>668</v>
      </c>
      <c r="D495" t="s">
        <v>209</v>
      </c>
      <c r="E495">
        <v>8.85</v>
      </c>
      <c r="F495">
        <v>8.35</v>
      </c>
      <c r="G495">
        <v>1</v>
      </c>
    </row>
    <row r="496" spans="1:7" x14ac:dyDescent="0.2">
      <c r="A496" t="str">
        <f t="shared" si="7"/>
        <v>2018669</v>
      </c>
      <c r="B496">
        <v>2018</v>
      </c>
      <c r="C496">
        <v>669</v>
      </c>
      <c r="D496" t="s">
        <v>210</v>
      </c>
      <c r="E496">
        <v>7.16</v>
      </c>
      <c r="F496">
        <v>7.16</v>
      </c>
      <c r="G496">
        <v>1</v>
      </c>
    </row>
    <row r="497" spans="1:7" x14ac:dyDescent="0.2">
      <c r="A497" t="str">
        <f t="shared" si="7"/>
        <v>2018670</v>
      </c>
      <c r="B497">
        <v>2018</v>
      </c>
      <c r="C497">
        <v>670</v>
      </c>
      <c r="D497" t="s">
        <v>211</v>
      </c>
      <c r="E497">
        <v>3.23</v>
      </c>
      <c r="F497">
        <v>3.23</v>
      </c>
      <c r="G497">
        <v>1</v>
      </c>
    </row>
    <row r="498" spans="1:7" x14ac:dyDescent="0.2">
      <c r="A498" t="str">
        <f t="shared" si="7"/>
        <v>2018671</v>
      </c>
      <c r="B498">
        <v>2018</v>
      </c>
      <c r="C498">
        <v>671</v>
      </c>
      <c r="D498" t="s">
        <v>212</v>
      </c>
      <c r="E498">
        <v>3.28</v>
      </c>
      <c r="F498">
        <v>2.88</v>
      </c>
      <c r="G498">
        <v>1</v>
      </c>
    </row>
    <row r="499" spans="1:7" x14ac:dyDescent="0.2">
      <c r="A499" t="str">
        <f t="shared" si="7"/>
        <v>2018672</v>
      </c>
      <c r="B499">
        <v>2018</v>
      </c>
      <c r="C499">
        <v>672</v>
      </c>
      <c r="D499" t="s">
        <v>213</v>
      </c>
      <c r="E499">
        <v>7.8</v>
      </c>
      <c r="F499">
        <v>7.8</v>
      </c>
      <c r="G499">
        <v>1</v>
      </c>
    </row>
    <row r="500" spans="1:7" x14ac:dyDescent="0.2">
      <c r="A500" t="str">
        <f t="shared" si="7"/>
        <v>2018673</v>
      </c>
      <c r="B500">
        <v>2018</v>
      </c>
      <c r="C500">
        <v>673</v>
      </c>
      <c r="D500" t="s">
        <v>214</v>
      </c>
      <c r="E500">
        <v>6.78</v>
      </c>
      <c r="F500">
        <v>6.38</v>
      </c>
      <c r="G500">
        <v>1</v>
      </c>
    </row>
    <row r="501" spans="1:7" x14ac:dyDescent="0.2">
      <c r="A501" t="str">
        <f t="shared" si="7"/>
        <v>2018674</v>
      </c>
      <c r="B501">
        <v>2018</v>
      </c>
      <c r="C501">
        <v>674</v>
      </c>
      <c r="D501" t="s">
        <v>215</v>
      </c>
      <c r="E501">
        <v>6.33</v>
      </c>
      <c r="F501">
        <v>6.33</v>
      </c>
      <c r="G501">
        <v>1</v>
      </c>
    </row>
    <row r="502" spans="1:7" x14ac:dyDescent="0.2">
      <c r="A502" t="str">
        <f t="shared" si="7"/>
        <v>2018675</v>
      </c>
      <c r="B502">
        <v>2018</v>
      </c>
      <c r="C502">
        <v>675</v>
      </c>
      <c r="D502" t="s">
        <v>216</v>
      </c>
      <c r="E502">
        <v>11.64</v>
      </c>
      <c r="F502">
        <v>11.64</v>
      </c>
      <c r="G502">
        <v>1</v>
      </c>
    </row>
    <row r="503" spans="1:7" x14ac:dyDescent="0.2">
      <c r="A503" t="str">
        <f t="shared" si="7"/>
        <v>2018676</v>
      </c>
      <c r="B503">
        <v>2018</v>
      </c>
      <c r="C503">
        <v>676</v>
      </c>
      <c r="D503" t="s">
        <v>217</v>
      </c>
      <c r="E503">
        <v>7.02</v>
      </c>
      <c r="F503">
        <v>4.7</v>
      </c>
      <c r="G503">
        <v>1</v>
      </c>
    </row>
    <row r="504" spans="1:7" x14ac:dyDescent="0.2">
      <c r="A504" t="str">
        <f t="shared" si="7"/>
        <v>2018677</v>
      </c>
      <c r="B504">
        <v>2018</v>
      </c>
      <c r="C504">
        <v>677</v>
      </c>
      <c r="D504" t="s">
        <v>218</v>
      </c>
      <c r="E504">
        <v>9.83</v>
      </c>
      <c r="F504">
        <v>8.83</v>
      </c>
      <c r="G504">
        <v>1</v>
      </c>
    </row>
    <row r="505" spans="1:7" x14ac:dyDescent="0.2">
      <c r="A505" t="str">
        <f t="shared" si="7"/>
        <v>2018678</v>
      </c>
      <c r="B505">
        <v>2018</v>
      </c>
      <c r="C505">
        <v>678</v>
      </c>
      <c r="D505" t="s">
        <v>219</v>
      </c>
      <c r="E505">
        <v>4.99</v>
      </c>
      <c r="F505">
        <v>4.1900000000000004</v>
      </c>
      <c r="G505">
        <v>1</v>
      </c>
    </row>
    <row r="506" spans="1:7" x14ac:dyDescent="0.2">
      <c r="A506" t="str">
        <f t="shared" si="7"/>
        <v>2018679</v>
      </c>
      <c r="B506">
        <v>2018</v>
      </c>
      <c r="C506">
        <v>679</v>
      </c>
      <c r="D506" t="s">
        <v>220</v>
      </c>
      <c r="E506">
        <v>4.2</v>
      </c>
      <c r="F506">
        <v>4.2</v>
      </c>
      <c r="G506">
        <v>1</v>
      </c>
    </row>
    <row r="507" spans="1:7" x14ac:dyDescent="0.2">
      <c r="A507" t="str">
        <f t="shared" si="7"/>
        <v>2018688</v>
      </c>
      <c r="B507">
        <v>2018</v>
      </c>
      <c r="C507">
        <v>688</v>
      </c>
      <c r="D507" t="s">
        <v>221</v>
      </c>
      <c r="E507">
        <v>4.05</v>
      </c>
      <c r="F507">
        <v>4.05</v>
      </c>
      <c r="G507">
        <v>1</v>
      </c>
    </row>
    <row r="508" spans="1:7" x14ac:dyDescent="0.2">
      <c r="A508" t="str">
        <f t="shared" si="7"/>
        <v>2018689</v>
      </c>
      <c r="B508">
        <v>2018</v>
      </c>
      <c r="C508">
        <v>689</v>
      </c>
      <c r="D508" t="s">
        <v>222</v>
      </c>
      <c r="E508">
        <v>5.17</v>
      </c>
      <c r="F508">
        <v>4.6900000000000004</v>
      </c>
      <c r="G508">
        <v>1</v>
      </c>
    </row>
    <row r="509" spans="1:7" x14ac:dyDescent="0.2">
      <c r="A509" t="str">
        <f t="shared" si="7"/>
        <v>2018690</v>
      </c>
      <c r="B509">
        <v>2018</v>
      </c>
      <c r="C509">
        <v>690</v>
      </c>
      <c r="D509" t="s">
        <v>223</v>
      </c>
      <c r="E509">
        <v>11.26</v>
      </c>
      <c r="F509">
        <v>9</v>
      </c>
      <c r="G509">
        <v>1</v>
      </c>
    </row>
    <row r="510" spans="1:7" x14ac:dyDescent="0.2">
      <c r="A510" t="str">
        <f t="shared" si="7"/>
        <v>2018691</v>
      </c>
      <c r="B510">
        <v>2018</v>
      </c>
      <c r="C510">
        <v>691</v>
      </c>
      <c r="D510" t="s">
        <v>258</v>
      </c>
      <c r="E510">
        <v>6.88</v>
      </c>
      <c r="F510">
        <v>6.63</v>
      </c>
      <c r="G510">
        <v>1</v>
      </c>
    </row>
    <row r="511" spans="1:7" x14ac:dyDescent="0.2">
      <c r="A511" t="str">
        <f t="shared" si="7"/>
        <v>2018692</v>
      </c>
      <c r="B511">
        <v>2018</v>
      </c>
      <c r="C511">
        <v>692</v>
      </c>
      <c r="D511" t="s">
        <v>224</v>
      </c>
      <c r="E511">
        <v>11.77</v>
      </c>
      <c r="F511">
        <v>11.21</v>
      </c>
      <c r="G511">
        <v>1</v>
      </c>
    </row>
    <row r="512" spans="1:7" x14ac:dyDescent="0.2">
      <c r="A512" t="str">
        <f t="shared" si="7"/>
        <v>2018693</v>
      </c>
      <c r="B512">
        <v>2018</v>
      </c>
      <c r="C512">
        <v>693</v>
      </c>
      <c r="D512" t="s">
        <v>225</v>
      </c>
      <c r="E512">
        <v>11.14</v>
      </c>
      <c r="F512">
        <v>10.14</v>
      </c>
      <c r="G512">
        <v>1</v>
      </c>
    </row>
    <row r="513" spans="1:7" x14ac:dyDescent="0.2">
      <c r="A513" t="str">
        <f t="shared" si="7"/>
        <v>2018694</v>
      </c>
      <c r="B513">
        <v>2018</v>
      </c>
      <c r="C513">
        <v>694</v>
      </c>
      <c r="D513" t="s">
        <v>226</v>
      </c>
      <c r="E513">
        <v>6.13</v>
      </c>
      <c r="F513">
        <v>5.9</v>
      </c>
      <c r="G513">
        <v>1</v>
      </c>
    </row>
    <row r="514" spans="1:7" x14ac:dyDescent="0.2">
      <c r="A514" t="str">
        <f t="shared" si="7"/>
        <v>2019100</v>
      </c>
      <c r="B514">
        <v>2019</v>
      </c>
      <c r="C514">
        <v>100</v>
      </c>
      <c r="D514" t="s">
        <v>227</v>
      </c>
      <c r="E514">
        <v>38.090000000000003</v>
      </c>
      <c r="F514">
        <v>37.07</v>
      </c>
      <c r="G514">
        <v>1</v>
      </c>
    </row>
    <row r="515" spans="1:7" x14ac:dyDescent="0.2">
      <c r="A515" t="str">
        <f t="shared" ref="A515:A578" si="8">B515&amp;C515</f>
        <v>2019101</v>
      </c>
      <c r="B515">
        <v>2019</v>
      </c>
      <c r="C515">
        <v>101</v>
      </c>
      <c r="D515" t="s">
        <v>4</v>
      </c>
      <c r="E515">
        <v>128.02000000000001</v>
      </c>
      <c r="F515">
        <v>121.95</v>
      </c>
      <c r="G515">
        <v>1</v>
      </c>
    </row>
    <row r="516" spans="1:7" x14ac:dyDescent="0.2">
      <c r="A516" t="str">
        <f t="shared" si="8"/>
        <v>2019102</v>
      </c>
      <c r="B516">
        <v>2019</v>
      </c>
      <c r="C516">
        <v>102</v>
      </c>
      <c r="D516" t="s">
        <v>228</v>
      </c>
      <c r="E516">
        <v>203.98</v>
      </c>
      <c r="F516">
        <v>173.53</v>
      </c>
      <c r="G516">
        <v>1</v>
      </c>
    </row>
    <row r="517" spans="1:7" x14ac:dyDescent="0.2">
      <c r="A517" t="str">
        <f t="shared" si="8"/>
        <v>2019103</v>
      </c>
      <c r="B517">
        <v>2019</v>
      </c>
      <c r="C517">
        <v>103</v>
      </c>
      <c r="D517" t="s">
        <v>6</v>
      </c>
      <c r="E517">
        <v>604.72</v>
      </c>
      <c r="F517">
        <v>577.47</v>
      </c>
      <c r="G517">
        <v>1</v>
      </c>
    </row>
    <row r="518" spans="1:7" x14ac:dyDescent="0.2">
      <c r="A518" t="str">
        <f t="shared" si="8"/>
        <v>2019104</v>
      </c>
      <c r="B518">
        <v>2019</v>
      </c>
      <c r="C518">
        <v>104</v>
      </c>
      <c r="D518" t="s">
        <v>7</v>
      </c>
      <c r="E518">
        <v>222.05</v>
      </c>
      <c r="F518">
        <v>193.38</v>
      </c>
      <c r="G518">
        <v>1</v>
      </c>
    </row>
    <row r="519" spans="1:7" x14ac:dyDescent="0.2">
      <c r="A519" t="str">
        <f t="shared" si="8"/>
        <v>2019105</v>
      </c>
      <c r="B519">
        <v>2019</v>
      </c>
      <c r="C519">
        <v>105</v>
      </c>
      <c r="D519" t="s">
        <v>229</v>
      </c>
      <c r="E519">
        <v>49.55</v>
      </c>
      <c r="F519">
        <v>39.340000000000003</v>
      </c>
      <c r="G519">
        <v>1</v>
      </c>
    </row>
    <row r="520" spans="1:7" x14ac:dyDescent="0.2">
      <c r="A520" t="str">
        <f t="shared" si="8"/>
        <v>2019106</v>
      </c>
      <c r="B520">
        <v>2019</v>
      </c>
      <c r="C520">
        <v>106</v>
      </c>
      <c r="D520" t="s">
        <v>230</v>
      </c>
      <c r="E520">
        <v>64.02</v>
      </c>
      <c r="F520">
        <v>57.77</v>
      </c>
      <c r="G520">
        <v>1</v>
      </c>
    </row>
    <row r="521" spans="1:7" x14ac:dyDescent="0.2">
      <c r="A521" t="str">
        <f t="shared" si="8"/>
        <v>2019120</v>
      </c>
      <c r="B521">
        <v>2019</v>
      </c>
      <c r="C521">
        <v>120</v>
      </c>
      <c r="D521" t="s">
        <v>231</v>
      </c>
      <c r="E521">
        <v>37.72</v>
      </c>
      <c r="F521">
        <v>35.39</v>
      </c>
      <c r="G521">
        <v>1</v>
      </c>
    </row>
    <row r="522" spans="1:7" x14ac:dyDescent="0.2">
      <c r="A522" t="str">
        <f t="shared" si="8"/>
        <v>2019121</v>
      </c>
      <c r="B522">
        <v>2019</v>
      </c>
      <c r="C522">
        <v>121</v>
      </c>
      <c r="D522" t="s">
        <v>8</v>
      </c>
      <c r="E522">
        <v>71.36</v>
      </c>
      <c r="F522">
        <v>63.4</v>
      </c>
      <c r="G522">
        <v>1</v>
      </c>
    </row>
    <row r="523" spans="1:7" x14ac:dyDescent="0.2">
      <c r="A523" t="str">
        <f t="shared" si="8"/>
        <v>2019122</v>
      </c>
      <c r="B523">
        <v>2019</v>
      </c>
      <c r="C523">
        <v>122</v>
      </c>
      <c r="D523" t="s">
        <v>9</v>
      </c>
      <c r="E523">
        <v>4.2300000000000004</v>
      </c>
      <c r="F523">
        <v>3.81</v>
      </c>
      <c r="G523">
        <v>1</v>
      </c>
    </row>
    <row r="524" spans="1:7" x14ac:dyDescent="0.2">
      <c r="A524" t="str">
        <f t="shared" si="8"/>
        <v>2019123</v>
      </c>
      <c r="B524">
        <v>2019</v>
      </c>
      <c r="C524">
        <v>123</v>
      </c>
      <c r="D524" t="s">
        <v>232</v>
      </c>
      <c r="E524">
        <v>22.47</v>
      </c>
      <c r="F524">
        <v>16.43</v>
      </c>
      <c r="G524">
        <v>1</v>
      </c>
    </row>
    <row r="525" spans="1:7" x14ac:dyDescent="0.2">
      <c r="A525" t="str">
        <f t="shared" si="8"/>
        <v>2019124</v>
      </c>
      <c r="B525">
        <v>2019</v>
      </c>
      <c r="C525">
        <v>124</v>
      </c>
      <c r="D525" t="s">
        <v>10</v>
      </c>
      <c r="E525">
        <v>14.16</v>
      </c>
      <c r="F525">
        <v>11.35</v>
      </c>
      <c r="G525">
        <v>1</v>
      </c>
    </row>
    <row r="526" spans="1:7" x14ac:dyDescent="0.2">
      <c r="A526" t="str">
        <f t="shared" si="8"/>
        <v>2019125</v>
      </c>
      <c r="B526">
        <v>2019</v>
      </c>
      <c r="C526">
        <v>125</v>
      </c>
      <c r="D526" t="s">
        <v>233</v>
      </c>
      <c r="E526">
        <v>35.72</v>
      </c>
      <c r="F526">
        <v>29.25</v>
      </c>
      <c r="G526">
        <v>1</v>
      </c>
    </row>
    <row r="527" spans="1:7" x14ac:dyDescent="0.2">
      <c r="A527" t="str">
        <f t="shared" si="8"/>
        <v>2019126</v>
      </c>
      <c r="B527">
        <v>2019</v>
      </c>
      <c r="C527">
        <v>126</v>
      </c>
      <c r="D527" t="s">
        <v>11</v>
      </c>
      <c r="E527">
        <v>1.76</v>
      </c>
      <c r="F527">
        <v>1.5</v>
      </c>
      <c r="G527">
        <v>1</v>
      </c>
    </row>
    <row r="528" spans="1:7" x14ac:dyDescent="0.2">
      <c r="A528" t="str">
        <f t="shared" si="8"/>
        <v>2019127</v>
      </c>
      <c r="B528">
        <v>2019</v>
      </c>
      <c r="C528">
        <v>127</v>
      </c>
      <c r="D528" t="s">
        <v>234</v>
      </c>
      <c r="E528">
        <v>43.65</v>
      </c>
      <c r="F528">
        <v>36.79</v>
      </c>
      <c r="G528">
        <v>1</v>
      </c>
    </row>
    <row r="529" spans="1:7" x14ac:dyDescent="0.2">
      <c r="A529" t="str">
        <f t="shared" si="8"/>
        <v>2019128</v>
      </c>
      <c r="B529">
        <v>2019</v>
      </c>
      <c r="C529">
        <v>128</v>
      </c>
      <c r="D529" t="s">
        <v>235</v>
      </c>
      <c r="E529">
        <v>8.61</v>
      </c>
      <c r="F529">
        <v>7.28</v>
      </c>
      <c r="G529">
        <v>1</v>
      </c>
    </row>
    <row r="530" spans="1:7" x14ac:dyDescent="0.2">
      <c r="A530" t="str">
        <f t="shared" si="8"/>
        <v>2019129</v>
      </c>
      <c r="B530">
        <v>2019</v>
      </c>
      <c r="C530">
        <v>129</v>
      </c>
      <c r="D530" t="s">
        <v>12</v>
      </c>
      <c r="E530">
        <v>40.5</v>
      </c>
      <c r="F530">
        <v>30.56</v>
      </c>
      <c r="G530">
        <v>1</v>
      </c>
    </row>
    <row r="531" spans="1:7" x14ac:dyDescent="0.2">
      <c r="A531" t="str">
        <f t="shared" si="8"/>
        <v>2019130</v>
      </c>
      <c r="B531">
        <v>2019</v>
      </c>
      <c r="C531">
        <v>130</v>
      </c>
      <c r="D531" t="s">
        <v>236</v>
      </c>
      <c r="E531">
        <v>26.76</v>
      </c>
      <c r="F531">
        <v>23.83</v>
      </c>
      <c r="G531">
        <v>1</v>
      </c>
    </row>
    <row r="532" spans="1:7" x14ac:dyDescent="0.2">
      <c r="A532" t="str">
        <f t="shared" si="8"/>
        <v>2019131</v>
      </c>
      <c r="B532">
        <v>2019</v>
      </c>
      <c r="C532">
        <v>131</v>
      </c>
      <c r="D532" t="s">
        <v>13</v>
      </c>
      <c r="E532">
        <v>8.5</v>
      </c>
      <c r="F532">
        <v>7.5</v>
      </c>
      <c r="G532">
        <v>1</v>
      </c>
    </row>
    <row r="533" spans="1:7" x14ac:dyDescent="0.2">
      <c r="A533" t="str">
        <f t="shared" si="8"/>
        <v>2019132</v>
      </c>
      <c r="B533">
        <v>2019</v>
      </c>
      <c r="C533">
        <v>132</v>
      </c>
      <c r="D533" t="s">
        <v>14</v>
      </c>
      <c r="E533">
        <v>1.95</v>
      </c>
      <c r="F533">
        <v>1.45</v>
      </c>
      <c r="G533">
        <v>1</v>
      </c>
    </row>
    <row r="534" spans="1:7" x14ac:dyDescent="0.2">
      <c r="A534" t="str">
        <f t="shared" si="8"/>
        <v>2019133</v>
      </c>
      <c r="B534">
        <v>2019</v>
      </c>
      <c r="C534">
        <v>133</v>
      </c>
      <c r="D534" t="s">
        <v>237</v>
      </c>
      <c r="E534">
        <v>3.61</v>
      </c>
      <c r="F534">
        <v>2.61</v>
      </c>
      <c r="G534">
        <v>1</v>
      </c>
    </row>
    <row r="535" spans="1:7" x14ac:dyDescent="0.2">
      <c r="A535" t="str">
        <f t="shared" si="8"/>
        <v>2019134</v>
      </c>
      <c r="B535">
        <v>2019</v>
      </c>
      <c r="C535">
        <v>134</v>
      </c>
      <c r="D535" t="s">
        <v>15</v>
      </c>
      <c r="E535">
        <v>7.43</v>
      </c>
      <c r="F535">
        <v>7.43</v>
      </c>
      <c r="G535">
        <v>1</v>
      </c>
    </row>
    <row r="536" spans="1:7" x14ac:dyDescent="0.2">
      <c r="A536" t="str">
        <f t="shared" si="8"/>
        <v>2019139</v>
      </c>
      <c r="B536">
        <v>2019</v>
      </c>
      <c r="C536">
        <v>139</v>
      </c>
      <c r="D536" t="s">
        <v>16</v>
      </c>
      <c r="E536">
        <v>3.83</v>
      </c>
      <c r="F536">
        <v>3.83</v>
      </c>
      <c r="G536">
        <v>1</v>
      </c>
    </row>
    <row r="537" spans="1:7" x14ac:dyDescent="0.2">
      <c r="A537" t="str">
        <f t="shared" si="8"/>
        <v>2019140</v>
      </c>
      <c r="B537">
        <v>2019</v>
      </c>
      <c r="C537">
        <v>140</v>
      </c>
      <c r="D537" t="s">
        <v>17</v>
      </c>
      <c r="E537">
        <v>25.26</v>
      </c>
      <c r="F537">
        <v>23.23</v>
      </c>
      <c r="G537">
        <v>1</v>
      </c>
    </row>
    <row r="538" spans="1:7" x14ac:dyDescent="0.2">
      <c r="A538" t="str">
        <f t="shared" si="8"/>
        <v>2019141</v>
      </c>
      <c r="B538">
        <v>2019</v>
      </c>
      <c r="C538">
        <v>141</v>
      </c>
      <c r="D538" t="s">
        <v>18</v>
      </c>
      <c r="E538">
        <v>6.54</v>
      </c>
      <c r="F538">
        <v>6.54</v>
      </c>
      <c r="G538">
        <v>1</v>
      </c>
    </row>
    <row r="539" spans="1:7" x14ac:dyDescent="0.2">
      <c r="A539" t="str">
        <f t="shared" si="8"/>
        <v>2019142</v>
      </c>
      <c r="B539">
        <v>2019</v>
      </c>
      <c r="C539">
        <v>142</v>
      </c>
      <c r="D539" t="s">
        <v>19</v>
      </c>
      <c r="E539">
        <v>7.51</v>
      </c>
      <c r="F539">
        <v>6.28</v>
      </c>
      <c r="G539">
        <v>1</v>
      </c>
    </row>
    <row r="540" spans="1:7" x14ac:dyDescent="0.2">
      <c r="A540" t="str">
        <f t="shared" si="8"/>
        <v>2019143</v>
      </c>
      <c r="B540">
        <v>2019</v>
      </c>
      <c r="C540">
        <v>143</v>
      </c>
      <c r="D540" t="s">
        <v>238</v>
      </c>
      <c r="E540">
        <v>2.83</v>
      </c>
      <c r="F540">
        <v>2</v>
      </c>
      <c r="G540">
        <v>1</v>
      </c>
    </row>
    <row r="541" spans="1:7" x14ac:dyDescent="0.2">
      <c r="A541" t="str">
        <f t="shared" si="8"/>
        <v>2019145</v>
      </c>
      <c r="B541">
        <v>2019</v>
      </c>
      <c r="C541">
        <v>145</v>
      </c>
      <c r="D541" t="s">
        <v>239</v>
      </c>
      <c r="E541">
        <v>3.16</v>
      </c>
      <c r="F541">
        <v>3.01</v>
      </c>
      <c r="G541">
        <v>1</v>
      </c>
    </row>
    <row r="542" spans="1:7" x14ac:dyDescent="0.2">
      <c r="A542" t="str">
        <f t="shared" si="8"/>
        <v>2019146</v>
      </c>
      <c r="B542">
        <v>2019</v>
      </c>
      <c r="C542">
        <v>146</v>
      </c>
      <c r="D542" t="s">
        <v>20</v>
      </c>
      <c r="E542">
        <v>33.74</v>
      </c>
      <c r="F542">
        <v>29.34</v>
      </c>
      <c r="G542">
        <v>1</v>
      </c>
    </row>
    <row r="543" spans="1:7" x14ac:dyDescent="0.2">
      <c r="A543" t="str">
        <f t="shared" si="8"/>
        <v>2019147</v>
      </c>
      <c r="B543">
        <v>2019</v>
      </c>
      <c r="C543">
        <v>147</v>
      </c>
      <c r="D543" t="s">
        <v>21</v>
      </c>
      <c r="E543">
        <v>40.71</v>
      </c>
      <c r="F543">
        <v>37.409999999999997</v>
      </c>
      <c r="G543">
        <v>1</v>
      </c>
    </row>
    <row r="544" spans="1:7" x14ac:dyDescent="0.2">
      <c r="A544" t="str">
        <f t="shared" si="8"/>
        <v>2019161</v>
      </c>
      <c r="B544">
        <v>2019</v>
      </c>
      <c r="C544">
        <v>161</v>
      </c>
      <c r="D544" t="s">
        <v>240</v>
      </c>
      <c r="E544">
        <v>8.5</v>
      </c>
      <c r="F544">
        <v>8.5</v>
      </c>
      <c r="G544">
        <v>1</v>
      </c>
    </row>
    <row r="545" spans="1:7" x14ac:dyDescent="0.2">
      <c r="A545" t="str">
        <f t="shared" si="8"/>
        <v>2019162</v>
      </c>
      <c r="B545">
        <v>2019</v>
      </c>
      <c r="C545">
        <v>162</v>
      </c>
      <c r="D545" t="s">
        <v>22</v>
      </c>
      <c r="E545">
        <v>10.93</v>
      </c>
      <c r="F545">
        <v>9.41</v>
      </c>
      <c r="G545">
        <v>1</v>
      </c>
    </row>
    <row r="546" spans="1:7" x14ac:dyDescent="0.2">
      <c r="A546" t="str">
        <f t="shared" si="8"/>
        <v>2019164</v>
      </c>
      <c r="B546">
        <v>2019</v>
      </c>
      <c r="C546">
        <v>164</v>
      </c>
      <c r="D546" t="s">
        <v>23</v>
      </c>
      <c r="E546">
        <v>29</v>
      </c>
      <c r="F546">
        <v>28.5</v>
      </c>
      <c r="G546">
        <v>1</v>
      </c>
    </row>
    <row r="547" spans="1:7" x14ac:dyDescent="0.2">
      <c r="A547" t="str">
        <f t="shared" si="8"/>
        <v>2019165</v>
      </c>
      <c r="B547">
        <v>2019</v>
      </c>
      <c r="C547">
        <v>165</v>
      </c>
      <c r="D547" t="s">
        <v>241</v>
      </c>
      <c r="E547">
        <v>15.1</v>
      </c>
      <c r="F547">
        <v>15.1</v>
      </c>
      <c r="G547">
        <v>1</v>
      </c>
    </row>
    <row r="548" spans="1:7" x14ac:dyDescent="0.2">
      <c r="A548" t="str">
        <f t="shared" si="8"/>
        <v>2019166</v>
      </c>
      <c r="B548">
        <v>2019</v>
      </c>
      <c r="C548">
        <v>166</v>
      </c>
      <c r="D548" t="s">
        <v>242</v>
      </c>
      <c r="E548">
        <v>13.95</v>
      </c>
      <c r="F548">
        <v>11.7</v>
      </c>
      <c r="G548">
        <v>1</v>
      </c>
    </row>
    <row r="549" spans="1:7" x14ac:dyDescent="0.2">
      <c r="A549" t="str">
        <f t="shared" si="8"/>
        <v>2019167</v>
      </c>
      <c r="B549">
        <v>2019</v>
      </c>
      <c r="C549">
        <v>167</v>
      </c>
      <c r="D549" t="s">
        <v>24</v>
      </c>
      <c r="E549">
        <v>5.03</v>
      </c>
      <c r="F549">
        <v>5.03</v>
      </c>
      <c r="G549">
        <v>1</v>
      </c>
    </row>
    <row r="550" spans="1:7" x14ac:dyDescent="0.2">
      <c r="A550" t="str">
        <f t="shared" si="8"/>
        <v>2019168</v>
      </c>
      <c r="B550">
        <v>2019</v>
      </c>
      <c r="C550">
        <v>168</v>
      </c>
      <c r="D550" t="s">
        <v>25</v>
      </c>
      <c r="E550">
        <v>12.47</v>
      </c>
      <c r="F550">
        <v>10.23</v>
      </c>
      <c r="G550">
        <v>1</v>
      </c>
    </row>
    <row r="551" spans="1:7" x14ac:dyDescent="0.2">
      <c r="A551" t="str">
        <f t="shared" si="8"/>
        <v>2019169</v>
      </c>
      <c r="B551">
        <v>2019</v>
      </c>
      <c r="C551">
        <v>169</v>
      </c>
      <c r="D551" t="s">
        <v>243</v>
      </c>
      <c r="E551">
        <v>10.25</v>
      </c>
      <c r="F551">
        <v>9.86</v>
      </c>
      <c r="G551">
        <v>1</v>
      </c>
    </row>
    <row r="552" spans="1:7" x14ac:dyDescent="0.2">
      <c r="A552" t="str">
        <f t="shared" si="8"/>
        <v>2019170</v>
      </c>
      <c r="B552">
        <v>2019</v>
      </c>
      <c r="C552">
        <v>170</v>
      </c>
      <c r="D552" t="s">
        <v>244</v>
      </c>
      <c r="E552">
        <v>13.55</v>
      </c>
      <c r="F552">
        <v>13.55</v>
      </c>
      <c r="G552">
        <v>1</v>
      </c>
    </row>
    <row r="553" spans="1:7" x14ac:dyDescent="0.2">
      <c r="A553" t="str">
        <f t="shared" si="8"/>
        <v>2019171</v>
      </c>
      <c r="B553">
        <v>2019</v>
      </c>
      <c r="C553">
        <v>171</v>
      </c>
      <c r="D553" t="s">
        <v>245</v>
      </c>
      <c r="E553">
        <v>4.1100000000000003</v>
      </c>
      <c r="F553">
        <v>4.1100000000000003</v>
      </c>
      <c r="G553">
        <v>1</v>
      </c>
    </row>
    <row r="554" spans="1:7" x14ac:dyDescent="0.2">
      <c r="A554" t="str">
        <f t="shared" si="8"/>
        <v>2019172</v>
      </c>
      <c r="B554">
        <v>2019</v>
      </c>
      <c r="C554">
        <v>172</v>
      </c>
      <c r="D554" t="s">
        <v>246</v>
      </c>
      <c r="E554">
        <v>8.61</v>
      </c>
      <c r="F554">
        <v>7.75</v>
      </c>
      <c r="G554">
        <v>1</v>
      </c>
    </row>
    <row r="555" spans="1:7" x14ac:dyDescent="0.2">
      <c r="A555" t="str">
        <f t="shared" si="8"/>
        <v>2019173</v>
      </c>
      <c r="B555">
        <v>2019</v>
      </c>
      <c r="C555">
        <v>173</v>
      </c>
      <c r="D555" t="s">
        <v>26</v>
      </c>
      <c r="E555">
        <v>13.44</v>
      </c>
      <c r="F555">
        <v>9.94</v>
      </c>
      <c r="G555">
        <v>1</v>
      </c>
    </row>
    <row r="556" spans="1:7" x14ac:dyDescent="0.2">
      <c r="A556" t="str">
        <f t="shared" si="8"/>
        <v>2019174</v>
      </c>
      <c r="B556">
        <v>2019</v>
      </c>
      <c r="C556">
        <v>174</v>
      </c>
      <c r="D556" t="s">
        <v>27</v>
      </c>
      <c r="E556">
        <v>14.37</v>
      </c>
      <c r="F556">
        <v>12.64</v>
      </c>
      <c r="G556">
        <v>1</v>
      </c>
    </row>
    <row r="557" spans="1:7" x14ac:dyDescent="0.2">
      <c r="A557" t="str">
        <f t="shared" si="8"/>
        <v>2019175</v>
      </c>
      <c r="B557">
        <v>2019</v>
      </c>
      <c r="C557">
        <v>175</v>
      </c>
      <c r="D557" t="s">
        <v>247</v>
      </c>
      <c r="E557">
        <v>2.17</v>
      </c>
      <c r="F557">
        <v>1.3</v>
      </c>
      <c r="G557">
        <v>1</v>
      </c>
    </row>
    <row r="558" spans="1:7" x14ac:dyDescent="0.2">
      <c r="A558" t="str">
        <f t="shared" si="8"/>
        <v>2019176</v>
      </c>
      <c r="B558">
        <v>2019</v>
      </c>
      <c r="C558">
        <v>176</v>
      </c>
      <c r="D558" t="s">
        <v>248</v>
      </c>
      <c r="E558">
        <v>3</v>
      </c>
      <c r="F558">
        <v>3</v>
      </c>
      <c r="G558">
        <v>1</v>
      </c>
    </row>
    <row r="559" spans="1:7" x14ac:dyDescent="0.2">
      <c r="A559" t="str">
        <f t="shared" si="8"/>
        <v>2019178</v>
      </c>
      <c r="B559">
        <v>2019</v>
      </c>
      <c r="C559">
        <v>178</v>
      </c>
      <c r="D559" t="s">
        <v>28</v>
      </c>
      <c r="E559">
        <v>38.9</v>
      </c>
      <c r="F559">
        <v>38.9</v>
      </c>
      <c r="G559">
        <v>1</v>
      </c>
    </row>
    <row r="560" spans="1:7" x14ac:dyDescent="0.2">
      <c r="A560" t="str">
        <f t="shared" si="8"/>
        <v>2019179</v>
      </c>
      <c r="B560">
        <v>2019</v>
      </c>
      <c r="C560">
        <v>179</v>
      </c>
      <c r="D560" t="s">
        <v>249</v>
      </c>
      <c r="E560">
        <v>3.5</v>
      </c>
      <c r="F560">
        <v>3.25</v>
      </c>
      <c r="G560">
        <v>1</v>
      </c>
    </row>
    <row r="561" spans="1:7" x14ac:dyDescent="0.2">
      <c r="A561" t="str">
        <f t="shared" si="8"/>
        <v>2019184</v>
      </c>
      <c r="B561">
        <v>2019</v>
      </c>
      <c r="C561">
        <v>184</v>
      </c>
      <c r="D561" t="s">
        <v>29</v>
      </c>
      <c r="E561">
        <v>12.62</v>
      </c>
      <c r="F561">
        <v>12.62</v>
      </c>
      <c r="G561">
        <v>1</v>
      </c>
    </row>
    <row r="562" spans="1:7" x14ac:dyDescent="0.2">
      <c r="A562" t="str">
        <f t="shared" si="8"/>
        <v>2019186</v>
      </c>
      <c r="B562">
        <v>2019</v>
      </c>
      <c r="C562">
        <v>186</v>
      </c>
      <c r="D562" t="s">
        <v>30</v>
      </c>
      <c r="E562">
        <v>3.41</v>
      </c>
      <c r="F562">
        <v>3.41</v>
      </c>
      <c r="G562">
        <v>1</v>
      </c>
    </row>
    <row r="563" spans="1:7" x14ac:dyDescent="0.2">
      <c r="A563" t="str">
        <f t="shared" si="8"/>
        <v>2019187</v>
      </c>
      <c r="B563">
        <v>2019</v>
      </c>
      <c r="C563">
        <v>187</v>
      </c>
      <c r="D563" t="s">
        <v>31</v>
      </c>
      <c r="E563">
        <v>2.5</v>
      </c>
      <c r="F563">
        <v>2.5</v>
      </c>
      <c r="G563">
        <v>1</v>
      </c>
    </row>
    <row r="564" spans="1:7" x14ac:dyDescent="0.2">
      <c r="A564" t="str">
        <f t="shared" si="8"/>
        <v>2019221</v>
      </c>
      <c r="B564">
        <v>2019</v>
      </c>
      <c r="C564">
        <v>221</v>
      </c>
      <c r="D564" t="s">
        <v>250</v>
      </c>
      <c r="E564">
        <v>48.36</v>
      </c>
      <c r="F564">
        <v>37.450000000000003</v>
      </c>
      <c r="G564">
        <v>1</v>
      </c>
    </row>
    <row r="565" spans="1:7" x14ac:dyDescent="0.2">
      <c r="A565" t="str">
        <f t="shared" si="8"/>
        <v>2019222</v>
      </c>
      <c r="B565">
        <v>2019</v>
      </c>
      <c r="C565">
        <v>222</v>
      </c>
      <c r="D565" t="s">
        <v>251</v>
      </c>
      <c r="E565">
        <v>16.75</v>
      </c>
      <c r="F565">
        <v>8.98</v>
      </c>
      <c r="G565">
        <v>1</v>
      </c>
    </row>
    <row r="566" spans="1:7" x14ac:dyDescent="0.2">
      <c r="A566" t="str">
        <f t="shared" si="8"/>
        <v>2019223</v>
      </c>
      <c r="B566">
        <v>2019</v>
      </c>
      <c r="C566">
        <v>223</v>
      </c>
      <c r="D566" t="s">
        <v>32</v>
      </c>
      <c r="E566">
        <v>6.19</v>
      </c>
      <c r="F566">
        <v>5.69</v>
      </c>
      <c r="G566">
        <v>1</v>
      </c>
    </row>
    <row r="567" spans="1:7" x14ac:dyDescent="0.2">
      <c r="A567" t="str">
        <f t="shared" si="8"/>
        <v>2019240</v>
      </c>
      <c r="B567">
        <v>2019</v>
      </c>
      <c r="C567">
        <v>240</v>
      </c>
      <c r="D567" t="s">
        <v>252</v>
      </c>
      <c r="E567">
        <v>14.96</v>
      </c>
      <c r="F567">
        <v>9.75</v>
      </c>
      <c r="G567">
        <v>1</v>
      </c>
    </row>
    <row r="568" spans="1:7" x14ac:dyDescent="0.2">
      <c r="A568" t="str">
        <f t="shared" si="8"/>
        <v>2019241</v>
      </c>
      <c r="B568">
        <v>2019</v>
      </c>
      <c r="C568">
        <v>241</v>
      </c>
      <c r="D568" t="s">
        <v>253</v>
      </c>
      <c r="E568">
        <v>11.84</v>
      </c>
      <c r="F568">
        <v>7.71</v>
      </c>
      <c r="G568">
        <v>1</v>
      </c>
    </row>
    <row r="569" spans="1:7" x14ac:dyDescent="0.2">
      <c r="A569" t="str">
        <f t="shared" si="8"/>
        <v>2019242</v>
      </c>
      <c r="B569">
        <v>2019</v>
      </c>
      <c r="C569">
        <v>242</v>
      </c>
      <c r="D569" t="s">
        <v>254</v>
      </c>
      <c r="E569">
        <v>16.29</v>
      </c>
      <c r="F569">
        <v>13.77</v>
      </c>
      <c r="G569">
        <v>1</v>
      </c>
    </row>
    <row r="570" spans="1:7" x14ac:dyDescent="0.2">
      <c r="A570" t="str">
        <f t="shared" si="8"/>
        <v>2019243</v>
      </c>
      <c r="B570">
        <v>2019</v>
      </c>
      <c r="C570">
        <v>243</v>
      </c>
      <c r="D570" t="s">
        <v>255</v>
      </c>
      <c r="E570">
        <v>14.34</v>
      </c>
      <c r="F570">
        <v>10.54</v>
      </c>
      <c r="G570">
        <v>1</v>
      </c>
    </row>
    <row r="571" spans="1:7" x14ac:dyDescent="0.2">
      <c r="A571" t="str">
        <f t="shared" si="8"/>
        <v>2019244</v>
      </c>
      <c r="B571">
        <v>2019</v>
      </c>
      <c r="C571">
        <v>244</v>
      </c>
      <c r="D571" t="s">
        <v>256</v>
      </c>
      <c r="E571">
        <v>16.079999999999998</v>
      </c>
      <c r="F571">
        <v>11.5</v>
      </c>
      <c r="G571">
        <v>1</v>
      </c>
    </row>
    <row r="572" spans="1:7" x14ac:dyDescent="0.2">
      <c r="A572" t="str">
        <f t="shared" si="8"/>
        <v>2019245</v>
      </c>
      <c r="B572">
        <v>2019</v>
      </c>
      <c r="C572">
        <v>245</v>
      </c>
      <c r="D572" t="s">
        <v>257</v>
      </c>
      <c r="E572">
        <v>28.84</v>
      </c>
      <c r="F572">
        <v>27.42</v>
      </c>
      <c r="G572">
        <v>1</v>
      </c>
    </row>
    <row r="573" spans="1:7" x14ac:dyDescent="0.2">
      <c r="A573" t="str">
        <f t="shared" si="8"/>
        <v>2019246</v>
      </c>
      <c r="B573">
        <v>2019</v>
      </c>
      <c r="C573">
        <v>246</v>
      </c>
      <c r="D573" t="s">
        <v>259</v>
      </c>
      <c r="E573">
        <v>26.19</v>
      </c>
      <c r="F573">
        <v>18.52</v>
      </c>
      <c r="G573">
        <v>1</v>
      </c>
    </row>
    <row r="574" spans="1:7" x14ac:dyDescent="0.2">
      <c r="A574" t="str">
        <f t="shared" si="8"/>
        <v>2019300</v>
      </c>
      <c r="B574">
        <v>2019</v>
      </c>
      <c r="C574">
        <v>300</v>
      </c>
      <c r="D574" t="s">
        <v>33</v>
      </c>
      <c r="E574">
        <v>140.35</v>
      </c>
      <c r="F574">
        <v>132.62</v>
      </c>
      <c r="G574">
        <v>1</v>
      </c>
    </row>
    <row r="575" spans="1:7" x14ac:dyDescent="0.2">
      <c r="A575" t="str">
        <f t="shared" si="8"/>
        <v>2019301</v>
      </c>
      <c r="B575">
        <v>2019</v>
      </c>
      <c r="C575">
        <v>301</v>
      </c>
      <c r="D575" t="s">
        <v>34</v>
      </c>
      <c r="E575">
        <v>126.64</v>
      </c>
      <c r="F575">
        <v>101.23</v>
      </c>
      <c r="G575">
        <v>1</v>
      </c>
    </row>
    <row r="576" spans="1:7" x14ac:dyDescent="0.2">
      <c r="A576" t="str">
        <f t="shared" si="8"/>
        <v>2019302</v>
      </c>
      <c r="B576">
        <v>2019</v>
      </c>
      <c r="C576">
        <v>302</v>
      </c>
      <c r="D576" t="s">
        <v>35</v>
      </c>
      <c r="E576">
        <v>29.04</v>
      </c>
      <c r="F576">
        <v>28.2</v>
      </c>
      <c r="G576">
        <v>1</v>
      </c>
    </row>
    <row r="577" spans="1:7" x14ac:dyDescent="0.2">
      <c r="A577" t="str">
        <f t="shared" si="8"/>
        <v>2019303</v>
      </c>
      <c r="B577">
        <v>2019</v>
      </c>
      <c r="C577">
        <v>303</v>
      </c>
      <c r="D577" t="s">
        <v>36</v>
      </c>
      <c r="E577">
        <v>61.35</v>
      </c>
      <c r="F577">
        <v>56.8</v>
      </c>
      <c r="G577">
        <v>1</v>
      </c>
    </row>
    <row r="578" spans="1:7" x14ac:dyDescent="0.2">
      <c r="A578" t="str">
        <f t="shared" si="8"/>
        <v>2019304</v>
      </c>
      <c r="B578">
        <v>2019</v>
      </c>
      <c r="C578">
        <v>304</v>
      </c>
      <c r="D578" t="s">
        <v>37</v>
      </c>
      <c r="E578">
        <v>119.06</v>
      </c>
      <c r="F578">
        <v>111.77</v>
      </c>
      <c r="G578">
        <v>1</v>
      </c>
    </row>
    <row r="579" spans="1:7" x14ac:dyDescent="0.2">
      <c r="A579" t="str">
        <f t="shared" ref="A579:A642" si="9">B579&amp;C579</f>
        <v>2019305</v>
      </c>
      <c r="B579">
        <v>2019</v>
      </c>
      <c r="C579">
        <v>305</v>
      </c>
      <c r="D579" t="s">
        <v>38</v>
      </c>
      <c r="E579">
        <v>64.95</v>
      </c>
      <c r="F579">
        <v>60.35</v>
      </c>
      <c r="G579">
        <v>1</v>
      </c>
    </row>
    <row r="580" spans="1:7" x14ac:dyDescent="0.2">
      <c r="A580" t="str">
        <f t="shared" si="9"/>
        <v>2019306</v>
      </c>
      <c r="B580">
        <v>2019</v>
      </c>
      <c r="C580">
        <v>306</v>
      </c>
      <c r="D580" t="s">
        <v>39</v>
      </c>
      <c r="E580">
        <v>86.55</v>
      </c>
      <c r="F580">
        <v>70.72</v>
      </c>
      <c r="G580">
        <v>1</v>
      </c>
    </row>
    <row r="581" spans="1:7" x14ac:dyDescent="0.2">
      <c r="A581" t="str">
        <f t="shared" si="9"/>
        <v>2019307</v>
      </c>
      <c r="B581">
        <v>2019</v>
      </c>
      <c r="C581">
        <v>307</v>
      </c>
      <c r="D581" t="s">
        <v>40</v>
      </c>
      <c r="E581">
        <v>187.04</v>
      </c>
      <c r="F581">
        <v>177.63</v>
      </c>
      <c r="G581">
        <v>1</v>
      </c>
    </row>
    <row r="582" spans="1:7" x14ac:dyDescent="0.2">
      <c r="A582" t="str">
        <f t="shared" si="9"/>
        <v>2019308</v>
      </c>
      <c r="B582">
        <v>2019</v>
      </c>
      <c r="C582">
        <v>308</v>
      </c>
      <c r="D582" t="s">
        <v>41</v>
      </c>
      <c r="E582">
        <v>146.16999999999999</v>
      </c>
      <c r="F582">
        <v>135.72</v>
      </c>
      <c r="G582">
        <v>1</v>
      </c>
    </row>
    <row r="583" spans="1:7" x14ac:dyDescent="0.2">
      <c r="A583" t="str">
        <f t="shared" si="9"/>
        <v>2019309</v>
      </c>
      <c r="B583">
        <v>2019</v>
      </c>
      <c r="C583">
        <v>309</v>
      </c>
      <c r="D583" t="s">
        <v>42</v>
      </c>
      <c r="E583">
        <v>155.94999999999999</v>
      </c>
      <c r="F583">
        <v>137.49</v>
      </c>
      <c r="G583">
        <v>1</v>
      </c>
    </row>
    <row r="584" spans="1:7" x14ac:dyDescent="0.2">
      <c r="A584" t="str">
        <f t="shared" si="9"/>
        <v>2019310</v>
      </c>
      <c r="B584">
        <v>2019</v>
      </c>
      <c r="C584">
        <v>310</v>
      </c>
      <c r="D584" t="s">
        <v>43</v>
      </c>
      <c r="E584">
        <v>99.06</v>
      </c>
      <c r="F584">
        <v>85.65</v>
      </c>
      <c r="G584">
        <v>1</v>
      </c>
    </row>
    <row r="585" spans="1:7" x14ac:dyDescent="0.2">
      <c r="A585" t="str">
        <f t="shared" si="9"/>
        <v>2019311</v>
      </c>
      <c r="B585">
        <v>2019</v>
      </c>
      <c r="C585">
        <v>311</v>
      </c>
      <c r="D585" t="s">
        <v>44</v>
      </c>
      <c r="E585">
        <v>68.010000000000005</v>
      </c>
      <c r="F585">
        <v>61.91</v>
      </c>
      <c r="G585">
        <v>1</v>
      </c>
    </row>
    <row r="586" spans="1:7" x14ac:dyDescent="0.2">
      <c r="A586" t="str">
        <f t="shared" si="9"/>
        <v>2019312</v>
      </c>
      <c r="B586">
        <v>2019</v>
      </c>
      <c r="C586">
        <v>312</v>
      </c>
      <c r="D586" t="s">
        <v>45</v>
      </c>
      <c r="E586">
        <v>91.86</v>
      </c>
      <c r="F586">
        <v>78.7</v>
      </c>
      <c r="G586">
        <v>1</v>
      </c>
    </row>
    <row r="587" spans="1:7" x14ac:dyDescent="0.2">
      <c r="A587" t="str">
        <f t="shared" si="9"/>
        <v>2019313</v>
      </c>
      <c r="B587">
        <v>2019</v>
      </c>
      <c r="C587">
        <v>313</v>
      </c>
      <c r="D587" t="s">
        <v>46</v>
      </c>
      <c r="E587">
        <v>295.74</v>
      </c>
      <c r="F587">
        <v>277.10000000000002</v>
      </c>
      <c r="G587">
        <v>1</v>
      </c>
    </row>
    <row r="588" spans="1:7" x14ac:dyDescent="0.2">
      <c r="A588" t="str">
        <f t="shared" si="9"/>
        <v>2019320</v>
      </c>
      <c r="B588">
        <v>2019</v>
      </c>
      <c r="C588">
        <v>320</v>
      </c>
      <c r="D588" t="s">
        <v>47</v>
      </c>
      <c r="E588">
        <v>5.13</v>
      </c>
      <c r="F588">
        <v>4.7300000000000004</v>
      </c>
      <c r="G588">
        <v>1</v>
      </c>
    </row>
    <row r="589" spans="1:7" x14ac:dyDescent="0.2">
      <c r="A589" t="str">
        <f t="shared" si="9"/>
        <v>2019321</v>
      </c>
      <c r="B589">
        <v>2019</v>
      </c>
      <c r="C589">
        <v>321</v>
      </c>
      <c r="D589" t="s">
        <v>48</v>
      </c>
      <c r="E589">
        <v>7.21</v>
      </c>
      <c r="F589">
        <v>7.21</v>
      </c>
      <c r="G589">
        <v>1</v>
      </c>
    </row>
    <row r="590" spans="1:7" x14ac:dyDescent="0.2">
      <c r="A590" t="str">
        <f t="shared" si="9"/>
        <v>2019322</v>
      </c>
      <c r="B590">
        <v>2019</v>
      </c>
      <c r="C590">
        <v>322</v>
      </c>
      <c r="D590" t="s">
        <v>49</v>
      </c>
      <c r="E590">
        <v>3.82</v>
      </c>
      <c r="F590">
        <v>3.82</v>
      </c>
      <c r="G590">
        <v>1</v>
      </c>
    </row>
    <row r="591" spans="1:7" x14ac:dyDescent="0.2">
      <c r="A591" t="str">
        <f t="shared" si="9"/>
        <v>2019323</v>
      </c>
      <c r="B591">
        <v>2019</v>
      </c>
      <c r="C591">
        <v>323</v>
      </c>
      <c r="D591" t="s">
        <v>50</v>
      </c>
      <c r="E591">
        <v>11.35</v>
      </c>
      <c r="F591">
        <v>10.62</v>
      </c>
      <c r="G591">
        <v>1</v>
      </c>
    </row>
    <row r="592" spans="1:7" x14ac:dyDescent="0.2">
      <c r="A592" t="str">
        <f t="shared" si="9"/>
        <v>2019324</v>
      </c>
      <c r="B592">
        <v>2019</v>
      </c>
      <c r="C592">
        <v>324</v>
      </c>
      <c r="D592" t="s">
        <v>51</v>
      </c>
      <c r="E592">
        <v>6.28</v>
      </c>
      <c r="F592">
        <v>4.75</v>
      </c>
      <c r="G592">
        <v>1</v>
      </c>
    </row>
    <row r="593" spans="1:7" x14ac:dyDescent="0.2">
      <c r="A593" t="str">
        <f t="shared" si="9"/>
        <v>2019325</v>
      </c>
      <c r="B593">
        <v>2019</v>
      </c>
      <c r="C593">
        <v>325</v>
      </c>
      <c r="D593" t="s">
        <v>52</v>
      </c>
      <c r="E593">
        <v>12.07</v>
      </c>
      <c r="F593">
        <v>11.28</v>
      </c>
      <c r="G593">
        <v>1</v>
      </c>
    </row>
    <row r="594" spans="1:7" x14ac:dyDescent="0.2">
      <c r="A594" t="str">
        <f t="shared" si="9"/>
        <v>2019326</v>
      </c>
      <c r="B594">
        <v>2019</v>
      </c>
      <c r="C594">
        <v>326</v>
      </c>
      <c r="D594" t="s">
        <v>53</v>
      </c>
      <c r="E594">
        <v>16.7</v>
      </c>
      <c r="F594">
        <v>14.71</v>
      </c>
      <c r="G594">
        <v>1</v>
      </c>
    </row>
    <row r="595" spans="1:7" x14ac:dyDescent="0.2">
      <c r="A595" t="str">
        <f t="shared" si="9"/>
        <v>2019327</v>
      </c>
      <c r="B595">
        <v>2019</v>
      </c>
      <c r="C595">
        <v>327</v>
      </c>
      <c r="D595" t="s">
        <v>54</v>
      </c>
      <c r="E595">
        <v>11.95</v>
      </c>
      <c r="F595">
        <v>11.95</v>
      </c>
      <c r="G595">
        <v>1</v>
      </c>
    </row>
    <row r="596" spans="1:7" x14ac:dyDescent="0.2">
      <c r="A596" t="str">
        <f t="shared" si="9"/>
        <v>2019328</v>
      </c>
      <c r="B596">
        <v>2019</v>
      </c>
      <c r="C596">
        <v>328</v>
      </c>
      <c r="D596" t="s">
        <v>55</v>
      </c>
      <c r="E596">
        <v>27.68</v>
      </c>
      <c r="F596">
        <v>22.1</v>
      </c>
      <c r="G596">
        <v>1</v>
      </c>
    </row>
    <row r="597" spans="1:7" x14ac:dyDescent="0.2">
      <c r="A597" t="str">
        <f t="shared" si="9"/>
        <v>2019329</v>
      </c>
      <c r="B597">
        <v>2019</v>
      </c>
      <c r="C597">
        <v>329</v>
      </c>
      <c r="D597" t="s">
        <v>56</v>
      </c>
      <c r="E597">
        <v>39.4</v>
      </c>
      <c r="F597">
        <v>34.4</v>
      </c>
      <c r="G597">
        <v>1</v>
      </c>
    </row>
    <row r="598" spans="1:7" x14ac:dyDescent="0.2">
      <c r="A598" t="str">
        <f t="shared" si="9"/>
        <v>2019330</v>
      </c>
      <c r="B598">
        <v>2019</v>
      </c>
      <c r="C598">
        <v>330</v>
      </c>
      <c r="D598" t="s">
        <v>57</v>
      </c>
      <c r="E598">
        <v>14.46</v>
      </c>
      <c r="F598">
        <v>13.91</v>
      </c>
      <c r="G598">
        <v>1</v>
      </c>
    </row>
    <row r="599" spans="1:7" x14ac:dyDescent="0.2">
      <c r="A599" t="str">
        <f t="shared" si="9"/>
        <v>2019331</v>
      </c>
      <c r="B599">
        <v>2019</v>
      </c>
      <c r="C599">
        <v>331</v>
      </c>
      <c r="D599" t="s">
        <v>58</v>
      </c>
      <c r="E599">
        <v>11.54</v>
      </c>
      <c r="F599">
        <v>10.5</v>
      </c>
      <c r="G599">
        <v>1</v>
      </c>
    </row>
    <row r="600" spans="1:7" x14ac:dyDescent="0.2">
      <c r="A600" t="str">
        <f t="shared" si="9"/>
        <v>2019332</v>
      </c>
      <c r="B600">
        <v>2019</v>
      </c>
      <c r="C600">
        <v>332</v>
      </c>
      <c r="D600" t="s">
        <v>59</v>
      </c>
      <c r="E600">
        <v>10.220000000000001</v>
      </c>
      <c r="F600">
        <v>9.64</v>
      </c>
      <c r="G600">
        <v>1</v>
      </c>
    </row>
    <row r="601" spans="1:7" x14ac:dyDescent="0.2">
      <c r="A601" t="str">
        <f t="shared" si="9"/>
        <v>2019333</v>
      </c>
      <c r="B601">
        <v>2019</v>
      </c>
      <c r="C601">
        <v>333</v>
      </c>
      <c r="D601" t="s">
        <v>60</v>
      </c>
      <c r="E601">
        <v>2.2599999999999998</v>
      </c>
      <c r="F601">
        <v>1.5</v>
      </c>
      <c r="G601">
        <v>1</v>
      </c>
    </row>
    <row r="602" spans="1:7" x14ac:dyDescent="0.2">
      <c r="A602" t="str">
        <f t="shared" si="9"/>
        <v>2019334</v>
      </c>
      <c r="B602">
        <v>2019</v>
      </c>
      <c r="C602">
        <v>334</v>
      </c>
      <c r="D602" t="s">
        <v>61</v>
      </c>
      <c r="E602">
        <v>5.91</v>
      </c>
      <c r="F602">
        <v>5.84</v>
      </c>
      <c r="G602">
        <v>1</v>
      </c>
    </row>
    <row r="603" spans="1:7" x14ac:dyDescent="0.2">
      <c r="A603" t="str">
        <f t="shared" si="9"/>
        <v>2019337</v>
      </c>
      <c r="B603">
        <v>2019</v>
      </c>
      <c r="C603">
        <v>337</v>
      </c>
      <c r="D603" t="s">
        <v>62</v>
      </c>
      <c r="E603">
        <v>23.57</v>
      </c>
      <c r="F603">
        <v>19.61</v>
      </c>
      <c r="G603">
        <v>1</v>
      </c>
    </row>
    <row r="604" spans="1:7" x14ac:dyDescent="0.2">
      <c r="A604" t="str">
        <f t="shared" si="9"/>
        <v>2019338</v>
      </c>
      <c r="B604">
        <v>2019</v>
      </c>
      <c r="C604">
        <v>338</v>
      </c>
      <c r="D604" t="s">
        <v>63</v>
      </c>
      <c r="E604">
        <v>2.77</v>
      </c>
      <c r="F604">
        <v>2.0699999999999998</v>
      </c>
      <c r="G604">
        <v>1</v>
      </c>
    </row>
    <row r="605" spans="1:7" x14ac:dyDescent="0.2">
      <c r="A605" t="str">
        <f t="shared" si="9"/>
        <v>2019339</v>
      </c>
      <c r="B605">
        <v>2019</v>
      </c>
      <c r="C605">
        <v>339</v>
      </c>
      <c r="D605" t="s">
        <v>64</v>
      </c>
      <c r="E605">
        <v>9.6999999999999993</v>
      </c>
      <c r="F605">
        <v>9.17</v>
      </c>
      <c r="G605">
        <v>1</v>
      </c>
    </row>
    <row r="606" spans="1:7" x14ac:dyDescent="0.2">
      <c r="A606" t="str">
        <f t="shared" si="9"/>
        <v>2019340</v>
      </c>
      <c r="B606">
        <v>2019</v>
      </c>
      <c r="C606">
        <v>340</v>
      </c>
      <c r="D606" t="s">
        <v>65</v>
      </c>
      <c r="E606">
        <v>19.48</v>
      </c>
      <c r="F606">
        <v>17.739999999999998</v>
      </c>
      <c r="G606">
        <v>1</v>
      </c>
    </row>
    <row r="607" spans="1:7" x14ac:dyDescent="0.2">
      <c r="A607" t="str">
        <f t="shared" si="9"/>
        <v>2019341</v>
      </c>
      <c r="B607">
        <v>2019</v>
      </c>
      <c r="C607">
        <v>341</v>
      </c>
      <c r="D607" t="s">
        <v>66</v>
      </c>
      <c r="E607">
        <v>20.41</v>
      </c>
      <c r="F607">
        <v>18.809999999999999</v>
      </c>
      <c r="G607">
        <v>1</v>
      </c>
    </row>
    <row r="608" spans="1:7" x14ac:dyDescent="0.2">
      <c r="A608" t="str">
        <f t="shared" si="9"/>
        <v>2019342</v>
      </c>
      <c r="B608">
        <v>2019</v>
      </c>
      <c r="C608">
        <v>342</v>
      </c>
      <c r="D608" t="s">
        <v>67</v>
      </c>
      <c r="E608">
        <v>35.409999999999997</v>
      </c>
      <c r="F608">
        <v>31.92</v>
      </c>
      <c r="G608">
        <v>1</v>
      </c>
    </row>
    <row r="609" spans="1:7" x14ac:dyDescent="0.2">
      <c r="A609" t="str">
        <f t="shared" si="9"/>
        <v>2019343</v>
      </c>
      <c r="B609">
        <v>2019</v>
      </c>
      <c r="C609">
        <v>343</v>
      </c>
      <c r="D609" t="s">
        <v>68</v>
      </c>
      <c r="E609">
        <v>37.479999999999997</v>
      </c>
      <c r="F609">
        <v>33.979999999999997</v>
      </c>
      <c r="G609">
        <v>1</v>
      </c>
    </row>
    <row r="610" spans="1:7" x14ac:dyDescent="0.2">
      <c r="A610" t="str">
        <f t="shared" si="9"/>
        <v>2019344</v>
      </c>
      <c r="B610">
        <v>2019</v>
      </c>
      <c r="C610">
        <v>344</v>
      </c>
      <c r="D610" t="s">
        <v>69</v>
      </c>
      <c r="E610">
        <v>6.95</v>
      </c>
      <c r="F610">
        <v>6.39</v>
      </c>
      <c r="G610">
        <v>1</v>
      </c>
    </row>
    <row r="611" spans="1:7" x14ac:dyDescent="0.2">
      <c r="A611" t="str">
        <f t="shared" si="9"/>
        <v>2019345</v>
      </c>
      <c r="B611">
        <v>2019</v>
      </c>
      <c r="C611">
        <v>345</v>
      </c>
      <c r="D611" t="s">
        <v>70</v>
      </c>
      <c r="E611">
        <v>9.31</v>
      </c>
      <c r="F611">
        <v>6.9</v>
      </c>
      <c r="G611">
        <v>1</v>
      </c>
    </row>
    <row r="612" spans="1:7" x14ac:dyDescent="0.2">
      <c r="A612" t="str">
        <f t="shared" si="9"/>
        <v>2019346</v>
      </c>
      <c r="B612">
        <v>2019</v>
      </c>
      <c r="C612">
        <v>346</v>
      </c>
      <c r="D612" t="s">
        <v>71</v>
      </c>
      <c r="E612">
        <v>7.67</v>
      </c>
      <c r="F612">
        <v>7.17</v>
      </c>
      <c r="G612">
        <v>1</v>
      </c>
    </row>
    <row r="613" spans="1:7" x14ac:dyDescent="0.2">
      <c r="A613" t="str">
        <f t="shared" si="9"/>
        <v>2019347</v>
      </c>
      <c r="B613">
        <v>2019</v>
      </c>
      <c r="C613">
        <v>347</v>
      </c>
      <c r="D613" t="s">
        <v>72</v>
      </c>
      <c r="E613">
        <v>40.74</v>
      </c>
      <c r="F613">
        <v>36.25</v>
      </c>
      <c r="G613">
        <v>1</v>
      </c>
    </row>
    <row r="614" spans="1:7" x14ac:dyDescent="0.2">
      <c r="A614" t="str">
        <f t="shared" si="9"/>
        <v>2019348</v>
      </c>
      <c r="B614">
        <v>2019</v>
      </c>
      <c r="C614">
        <v>348</v>
      </c>
      <c r="D614" t="s">
        <v>73</v>
      </c>
      <c r="E614">
        <v>2.7</v>
      </c>
      <c r="F614">
        <v>1.8</v>
      </c>
      <c r="G614">
        <v>1</v>
      </c>
    </row>
    <row r="615" spans="1:7" x14ac:dyDescent="0.2">
      <c r="A615" t="str">
        <f t="shared" si="9"/>
        <v>2019350</v>
      </c>
      <c r="B615">
        <v>2019</v>
      </c>
      <c r="C615">
        <v>350</v>
      </c>
      <c r="D615" t="s">
        <v>74</v>
      </c>
      <c r="E615">
        <v>3.15</v>
      </c>
      <c r="F615">
        <v>2.1800000000000002</v>
      </c>
      <c r="G615">
        <v>1</v>
      </c>
    </row>
    <row r="616" spans="1:7" x14ac:dyDescent="0.2">
      <c r="A616" t="str">
        <f t="shared" si="9"/>
        <v>2019352</v>
      </c>
      <c r="B616">
        <v>2019</v>
      </c>
      <c r="C616">
        <v>352</v>
      </c>
      <c r="D616" t="s">
        <v>75</v>
      </c>
      <c r="E616">
        <v>2.59</v>
      </c>
      <c r="F616">
        <v>2.09</v>
      </c>
      <c r="G616">
        <v>1</v>
      </c>
    </row>
    <row r="617" spans="1:7" x14ac:dyDescent="0.2">
      <c r="A617" t="str">
        <f t="shared" si="9"/>
        <v>2019353</v>
      </c>
      <c r="B617">
        <v>2019</v>
      </c>
      <c r="C617">
        <v>353</v>
      </c>
      <c r="D617" t="s">
        <v>76</v>
      </c>
      <c r="E617">
        <v>16.14</v>
      </c>
      <c r="F617">
        <v>15</v>
      </c>
      <c r="G617">
        <v>1</v>
      </c>
    </row>
    <row r="618" spans="1:7" x14ac:dyDescent="0.2">
      <c r="A618" t="str">
        <f t="shared" si="9"/>
        <v>2019354</v>
      </c>
      <c r="B618">
        <v>2019</v>
      </c>
      <c r="C618">
        <v>354</v>
      </c>
      <c r="D618" t="s">
        <v>77</v>
      </c>
      <c r="E618">
        <v>8.0299999999999994</v>
      </c>
      <c r="F618">
        <v>6.98</v>
      </c>
      <c r="G618">
        <v>1</v>
      </c>
    </row>
    <row r="619" spans="1:7" x14ac:dyDescent="0.2">
      <c r="A619" t="str">
        <f t="shared" si="9"/>
        <v>2019355</v>
      </c>
      <c r="B619">
        <v>2019</v>
      </c>
      <c r="C619">
        <v>355</v>
      </c>
      <c r="D619" t="s">
        <v>78</v>
      </c>
      <c r="E619">
        <v>7.49</v>
      </c>
      <c r="F619">
        <v>7.49</v>
      </c>
      <c r="G619">
        <v>1</v>
      </c>
    </row>
    <row r="620" spans="1:7" x14ac:dyDescent="0.2">
      <c r="A620" t="str">
        <f t="shared" si="9"/>
        <v>2019356</v>
      </c>
      <c r="B620">
        <v>2019</v>
      </c>
      <c r="C620">
        <v>356</v>
      </c>
      <c r="D620" t="s">
        <v>79</v>
      </c>
      <c r="E620">
        <v>2.2599999999999998</v>
      </c>
      <c r="F620">
        <v>2.2599999999999998</v>
      </c>
      <c r="G620">
        <v>1</v>
      </c>
    </row>
    <row r="621" spans="1:7" x14ac:dyDescent="0.2">
      <c r="A621" t="str">
        <f t="shared" si="9"/>
        <v>2019357</v>
      </c>
      <c r="B621">
        <v>2019</v>
      </c>
      <c r="C621">
        <v>357</v>
      </c>
      <c r="D621" t="s">
        <v>80</v>
      </c>
      <c r="E621">
        <v>2.78</v>
      </c>
      <c r="F621">
        <v>2.78</v>
      </c>
      <c r="G621">
        <v>1</v>
      </c>
    </row>
    <row r="622" spans="1:7" x14ac:dyDescent="0.2">
      <c r="A622" t="str">
        <f t="shared" si="9"/>
        <v>2019358</v>
      </c>
      <c r="B622">
        <v>2019</v>
      </c>
      <c r="C622">
        <v>358</v>
      </c>
      <c r="D622" t="s">
        <v>81</v>
      </c>
      <c r="E622">
        <v>2.2599999999999998</v>
      </c>
      <c r="F622">
        <v>0.26</v>
      </c>
      <c r="G622">
        <v>1</v>
      </c>
    </row>
    <row r="623" spans="1:7" x14ac:dyDescent="0.2">
      <c r="A623" t="str">
        <f t="shared" si="9"/>
        <v>2019359</v>
      </c>
      <c r="B623">
        <v>2019</v>
      </c>
      <c r="C623">
        <v>359</v>
      </c>
      <c r="D623" t="s">
        <v>82</v>
      </c>
      <c r="E623">
        <v>33.979999999999997</v>
      </c>
      <c r="F623">
        <v>27.83</v>
      </c>
      <c r="G623">
        <v>1</v>
      </c>
    </row>
    <row r="624" spans="1:7" x14ac:dyDescent="0.2">
      <c r="A624" t="str">
        <f t="shared" si="9"/>
        <v>2019361</v>
      </c>
      <c r="B624">
        <v>2019</v>
      </c>
      <c r="C624">
        <v>361</v>
      </c>
      <c r="D624" t="s">
        <v>83</v>
      </c>
      <c r="E624">
        <v>3.68</v>
      </c>
      <c r="F624">
        <v>3.28</v>
      </c>
      <c r="G624">
        <v>1</v>
      </c>
    </row>
    <row r="625" spans="1:7" x14ac:dyDescent="0.2">
      <c r="A625" t="str">
        <f t="shared" si="9"/>
        <v>2019362</v>
      </c>
      <c r="B625">
        <v>2019</v>
      </c>
      <c r="C625">
        <v>362</v>
      </c>
      <c r="D625" t="s">
        <v>84</v>
      </c>
      <c r="E625">
        <v>2.44</v>
      </c>
      <c r="F625">
        <v>2.44</v>
      </c>
      <c r="G625">
        <v>1</v>
      </c>
    </row>
    <row r="626" spans="1:7" x14ac:dyDescent="0.2">
      <c r="A626" t="str">
        <f t="shared" si="9"/>
        <v>2019363</v>
      </c>
      <c r="B626">
        <v>2019</v>
      </c>
      <c r="C626">
        <v>363</v>
      </c>
      <c r="D626" t="s">
        <v>85</v>
      </c>
      <c r="E626">
        <v>10.65</v>
      </c>
      <c r="F626">
        <v>10.65</v>
      </c>
      <c r="G626">
        <v>1</v>
      </c>
    </row>
    <row r="627" spans="1:7" x14ac:dyDescent="0.2">
      <c r="A627" t="str">
        <f t="shared" si="9"/>
        <v>2019364</v>
      </c>
      <c r="B627">
        <v>2019</v>
      </c>
      <c r="C627">
        <v>364</v>
      </c>
      <c r="D627" t="s">
        <v>86</v>
      </c>
      <c r="E627">
        <v>1.75</v>
      </c>
      <c r="F627">
        <v>1.1499999999999999</v>
      </c>
      <c r="G627">
        <v>1</v>
      </c>
    </row>
    <row r="628" spans="1:7" x14ac:dyDescent="0.2">
      <c r="A628" t="str">
        <f t="shared" si="9"/>
        <v>2019365</v>
      </c>
      <c r="B628">
        <v>2019</v>
      </c>
      <c r="C628">
        <v>365</v>
      </c>
      <c r="D628" t="s">
        <v>87</v>
      </c>
      <c r="E628">
        <v>11.95</v>
      </c>
      <c r="F628">
        <v>11.45</v>
      </c>
      <c r="G628">
        <v>1</v>
      </c>
    </row>
    <row r="629" spans="1:7" x14ac:dyDescent="0.2">
      <c r="A629" t="str">
        <f t="shared" si="9"/>
        <v>2019366</v>
      </c>
      <c r="B629">
        <v>2019</v>
      </c>
      <c r="C629">
        <v>366</v>
      </c>
      <c r="D629" t="s">
        <v>88</v>
      </c>
      <c r="E629">
        <v>31.82</v>
      </c>
      <c r="F629">
        <v>27.69</v>
      </c>
      <c r="G629">
        <v>1</v>
      </c>
    </row>
    <row r="630" spans="1:7" x14ac:dyDescent="0.2">
      <c r="A630" t="str">
        <f t="shared" si="9"/>
        <v>2019368</v>
      </c>
      <c r="B630">
        <v>2019</v>
      </c>
      <c r="C630">
        <v>368</v>
      </c>
      <c r="D630" t="s">
        <v>89</v>
      </c>
      <c r="E630">
        <v>12.73</v>
      </c>
      <c r="F630">
        <v>11.48</v>
      </c>
      <c r="G630">
        <v>1</v>
      </c>
    </row>
    <row r="631" spans="1:7" x14ac:dyDescent="0.2">
      <c r="A631" t="str">
        <f t="shared" si="9"/>
        <v>2019369</v>
      </c>
      <c r="B631">
        <v>2019</v>
      </c>
      <c r="C631">
        <v>369</v>
      </c>
      <c r="D631" t="s">
        <v>90</v>
      </c>
      <c r="E631">
        <v>3.7</v>
      </c>
      <c r="F631">
        <v>3.7</v>
      </c>
      <c r="G631">
        <v>1</v>
      </c>
    </row>
    <row r="632" spans="1:7" x14ac:dyDescent="0.2">
      <c r="A632" t="str">
        <f t="shared" si="9"/>
        <v>2019370</v>
      </c>
      <c r="B632">
        <v>2019</v>
      </c>
      <c r="C632">
        <v>370</v>
      </c>
      <c r="D632" t="s">
        <v>91</v>
      </c>
      <c r="E632">
        <v>5.6</v>
      </c>
      <c r="F632">
        <v>4.92</v>
      </c>
      <c r="G632">
        <v>1</v>
      </c>
    </row>
    <row r="633" spans="1:7" x14ac:dyDescent="0.2">
      <c r="A633" t="str">
        <f t="shared" si="9"/>
        <v>2019371</v>
      </c>
      <c r="B633">
        <v>2019</v>
      </c>
      <c r="C633">
        <v>371</v>
      </c>
      <c r="D633" t="s">
        <v>92</v>
      </c>
      <c r="E633">
        <v>14.8</v>
      </c>
      <c r="F633">
        <v>12.3</v>
      </c>
      <c r="G633">
        <v>1</v>
      </c>
    </row>
    <row r="634" spans="1:7" x14ac:dyDescent="0.2">
      <c r="A634" t="str">
        <f t="shared" si="9"/>
        <v>2019373</v>
      </c>
      <c r="B634">
        <v>2019</v>
      </c>
      <c r="C634">
        <v>373</v>
      </c>
      <c r="D634" t="s">
        <v>93</v>
      </c>
      <c r="E634">
        <v>5.47</v>
      </c>
      <c r="F634">
        <v>5.38</v>
      </c>
      <c r="G634">
        <v>1</v>
      </c>
    </row>
    <row r="635" spans="1:7" x14ac:dyDescent="0.2">
      <c r="A635" t="str">
        <f t="shared" si="9"/>
        <v>2019374</v>
      </c>
      <c r="B635">
        <v>2019</v>
      </c>
      <c r="C635">
        <v>374</v>
      </c>
      <c r="D635" t="s">
        <v>94</v>
      </c>
      <c r="E635">
        <v>21.75</v>
      </c>
      <c r="F635">
        <v>20.5</v>
      </c>
      <c r="G635">
        <v>1</v>
      </c>
    </row>
    <row r="636" spans="1:7" x14ac:dyDescent="0.2">
      <c r="A636" t="str">
        <f t="shared" si="9"/>
        <v>2019375</v>
      </c>
      <c r="B636">
        <v>2019</v>
      </c>
      <c r="C636">
        <v>375</v>
      </c>
      <c r="D636" t="s">
        <v>95</v>
      </c>
      <c r="E636">
        <v>10.26</v>
      </c>
      <c r="F636">
        <v>8.5500000000000007</v>
      </c>
      <c r="G636">
        <v>1</v>
      </c>
    </row>
    <row r="637" spans="1:7" x14ac:dyDescent="0.2">
      <c r="A637" t="str">
        <f t="shared" si="9"/>
        <v>2019377</v>
      </c>
      <c r="B637">
        <v>2019</v>
      </c>
      <c r="C637">
        <v>377</v>
      </c>
      <c r="D637" t="s">
        <v>96</v>
      </c>
      <c r="E637">
        <v>30.71</v>
      </c>
      <c r="F637">
        <v>29.56</v>
      </c>
      <c r="G637">
        <v>1</v>
      </c>
    </row>
    <row r="638" spans="1:7" x14ac:dyDescent="0.2">
      <c r="A638" t="str">
        <f t="shared" si="9"/>
        <v>2019378</v>
      </c>
      <c r="B638">
        <v>2019</v>
      </c>
      <c r="C638">
        <v>378</v>
      </c>
      <c r="D638" t="s">
        <v>97</v>
      </c>
      <c r="E638">
        <v>2.83</v>
      </c>
      <c r="F638">
        <v>2.33</v>
      </c>
      <c r="G638">
        <v>1</v>
      </c>
    </row>
    <row r="639" spans="1:7" x14ac:dyDescent="0.2">
      <c r="A639" t="str">
        <f t="shared" si="9"/>
        <v>2019379</v>
      </c>
      <c r="B639">
        <v>2019</v>
      </c>
      <c r="C639">
        <v>379</v>
      </c>
      <c r="D639" t="s">
        <v>98</v>
      </c>
      <c r="E639">
        <v>6.45</v>
      </c>
      <c r="F639">
        <v>6.45</v>
      </c>
      <c r="G639">
        <v>1</v>
      </c>
    </row>
    <row r="640" spans="1:7" x14ac:dyDescent="0.2">
      <c r="A640" t="str">
        <f t="shared" si="9"/>
        <v>2019420</v>
      </c>
      <c r="B640">
        <v>2019</v>
      </c>
      <c r="C640">
        <v>420</v>
      </c>
      <c r="D640" t="s">
        <v>99</v>
      </c>
      <c r="E640">
        <v>7.95</v>
      </c>
      <c r="F640">
        <v>6.05</v>
      </c>
      <c r="G640">
        <v>1</v>
      </c>
    </row>
    <row r="641" spans="1:7" x14ac:dyDescent="0.2">
      <c r="A641" t="str">
        <f t="shared" si="9"/>
        <v>2019421</v>
      </c>
      <c r="B641">
        <v>2019</v>
      </c>
      <c r="C641">
        <v>421</v>
      </c>
      <c r="D641" t="s">
        <v>100</v>
      </c>
      <c r="E641">
        <v>30.33</v>
      </c>
      <c r="F641">
        <v>24.46</v>
      </c>
      <c r="G641">
        <v>1</v>
      </c>
    </row>
    <row r="642" spans="1:7" x14ac:dyDescent="0.2">
      <c r="A642" t="str">
        <f t="shared" si="9"/>
        <v>2019422</v>
      </c>
      <c r="B642">
        <v>2019</v>
      </c>
      <c r="C642">
        <v>422</v>
      </c>
      <c r="D642" t="s">
        <v>101</v>
      </c>
      <c r="E642">
        <v>32.07</v>
      </c>
      <c r="F642">
        <v>28.36</v>
      </c>
      <c r="G642">
        <v>1</v>
      </c>
    </row>
    <row r="643" spans="1:7" x14ac:dyDescent="0.2">
      <c r="A643" t="str">
        <f t="shared" ref="A643:A706" si="10">B643&amp;C643</f>
        <v>2019423</v>
      </c>
      <c r="B643">
        <v>2019</v>
      </c>
      <c r="C643">
        <v>423</v>
      </c>
      <c r="D643" t="s">
        <v>102</v>
      </c>
      <c r="E643">
        <v>3.64</v>
      </c>
      <c r="F643">
        <v>3.34</v>
      </c>
      <c r="G643">
        <v>1</v>
      </c>
    </row>
    <row r="644" spans="1:7" x14ac:dyDescent="0.2">
      <c r="A644" t="str">
        <f t="shared" si="10"/>
        <v>2019424</v>
      </c>
      <c r="B644">
        <v>2019</v>
      </c>
      <c r="C644">
        <v>424</v>
      </c>
      <c r="D644" t="s">
        <v>103</v>
      </c>
      <c r="E644">
        <v>18.899999999999999</v>
      </c>
      <c r="F644">
        <v>18.329999999999998</v>
      </c>
      <c r="G644">
        <v>1</v>
      </c>
    </row>
    <row r="645" spans="1:7" x14ac:dyDescent="0.2">
      <c r="A645" t="str">
        <f t="shared" si="10"/>
        <v>2019425</v>
      </c>
      <c r="B645">
        <v>2019</v>
      </c>
      <c r="C645">
        <v>425</v>
      </c>
      <c r="D645" t="s">
        <v>104</v>
      </c>
      <c r="E645">
        <v>16.23</v>
      </c>
      <c r="F645">
        <v>14.43</v>
      </c>
      <c r="G645">
        <v>1</v>
      </c>
    </row>
    <row r="646" spans="1:7" x14ac:dyDescent="0.2">
      <c r="A646" t="str">
        <f t="shared" si="10"/>
        <v>2019426</v>
      </c>
      <c r="B646">
        <v>2019</v>
      </c>
      <c r="C646">
        <v>426</v>
      </c>
      <c r="D646" t="s">
        <v>105</v>
      </c>
      <c r="E646">
        <v>5.4</v>
      </c>
      <c r="F646">
        <v>5.25</v>
      </c>
      <c r="G646">
        <v>1</v>
      </c>
    </row>
    <row r="647" spans="1:7" x14ac:dyDescent="0.2">
      <c r="A647" t="str">
        <f t="shared" si="10"/>
        <v>2019500</v>
      </c>
      <c r="B647">
        <v>2019</v>
      </c>
      <c r="C647">
        <v>500</v>
      </c>
      <c r="D647" t="s">
        <v>106</v>
      </c>
      <c r="E647">
        <v>85.64</v>
      </c>
      <c r="F647">
        <v>83.12</v>
      </c>
      <c r="G647">
        <v>1</v>
      </c>
    </row>
    <row r="648" spans="1:7" x14ac:dyDescent="0.2">
      <c r="A648" t="str">
        <f t="shared" si="10"/>
        <v>2019501</v>
      </c>
      <c r="B648">
        <v>2019</v>
      </c>
      <c r="C648">
        <v>501</v>
      </c>
      <c r="D648" t="s">
        <v>107</v>
      </c>
      <c r="E648">
        <v>227.23</v>
      </c>
      <c r="F648">
        <v>190.23</v>
      </c>
      <c r="G648">
        <v>1</v>
      </c>
    </row>
    <row r="649" spans="1:7" x14ac:dyDescent="0.2">
      <c r="A649" t="str">
        <f t="shared" si="10"/>
        <v>2019502</v>
      </c>
      <c r="B649">
        <v>2019</v>
      </c>
      <c r="C649">
        <v>502</v>
      </c>
      <c r="D649" t="s">
        <v>108</v>
      </c>
      <c r="E649">
        <v>47.23</v>
      </c>
      <c r="F649">
        <v>43.4</v>
      </c>
      <c r="G649">
        <v>1</v>
      </c>
    </row>
    <row r="650" spans="1:7" x14ac:dyDescent="0.2">
      <c r="A650" t="str">
        <f t="shared" si="10"/>
        <v>2019503</v>
      </c>
      <c r="B650">
        <v>2019</v>
      </c>
      <c r="C650">
        <v>503</v>
      </c>
      <c r="D650" t="s">
        <v>109</v>
      </c>
      <c r="E650">
        <v>39.229999999999997</v>
      </c>
      <c r="F650">
        <v>30.68</v>
      </c>
      <c r="G650">
        <v>1</v>
      </c>
    </row>
    <row r="651" spans="1:7" x14ac:dyDescent="0.2">
      <c r="A651" t="str">
        <f t="shared" si="10"/>
        <v>2019504</v>
      </c>
      <c r="B651">
        <v>2019</v>
      </c>
      <c r="C651">
        <v>504</v>
      </c>
      <c r="D651" t="s">
        <v>110</v>
      </c>
      <c r="E651">
        <v>58.27</v>
      </c>
      <c r="F651">
        <v>56.05</v>
      </c>
      <c r="G651">
        <v>1</v>
      </c>
    </row>
    <row r="652" spans="1:7" x14ac:dyDescent="0.2">
      <c r="A652" t="str">
        <f t="shared" si="10"/>
        <v>2019505</v>
      </c>
      <c r="B652">
        <v>2019</v>
      </c>
      <c r="C652">
        <v>505</v>
      </c>
      <c r="D652" t="s">
        <v>111</v>
      </c>
      <c r="E652">
        <v>49.65</v>
      </c>
      <c r="F652">
        <v>40.770000000000003</v>
      </c>
      <c r="G652">
        <v>1</v>
      </c>
    </row>
    <row r="653" spans="1:7" x14ac:dyDescent="0.2">
      <c r="A653" t="str">
        <f t="shared" si="10"/>
        <v>2019506</v>
      </c>
      <c r="B653">
        <v>2019</v>
      </c>
      <c r="C653">
        <v>506</v>
      </c>
      <c r="D653" t="s">
        <v>112</v>
      </c>
      <c r="E653">
        <v>47.02</v>
      </c>
      <c r="F653">
        <v>40.700000000000003</v>
      </c>
      <c r="G653">
        <v>1</v>
      </c>
    </row>
    <row r="654" spans="1:7" x14ac:dyDescent="0.2">
      <c r="A654" t="str">
        <f t="shared" si="10"/>
        <v>2019507</v>
      </c>
      <c r="B654">
        <v>2019</v>
      </c>
      <c r="C654">
        <v>507</v>
      </c>
      <c r="D654" t="s">
        <v>113</v>
      </c>
      <c r="E654">
        <v>48.75</v>
      </c>
      <c r="F654">
        <v>40.79</v>
      </c>
      <c r="G654">
        <v>1</v>
      </c>
    </row>
    <row r="655" spans="1:7" x14ac:dyDescent="0.2">
      <c r="A655" t="str">
        <f t="shared" si="10"/>
        <v>2019520</v>
      </c>
      <c r="B655">
        <v>2019</v>
      </c>
      <c r="C655">
        <v>520</v>
      </c>
      <c r="D655" t="s">
        <v>114</v>
      </c>
      <c r="E655">
        <v>26.61</v>
      </c>
      <c r="F655">
        <v>21.91</v>
      </c>
      <c r="G655">
        <v>1</v>
      </c>
    </row>
    <row r="656" spans="1:7" x14ac:dyDescent="0.2">
      <c r="A656" t="str">
        <f t="shared" si="10"/>
        <v>2019521</v>
      </c>
      <c r="B656">
        <v>2019</v>
      </c>
      <c r="C656">
        <v>521</v>
      </c>
      <c r="D656" t="s">
        <v>115</v>
      </c>
      <c r="E656">
        <v>28.66</v>
      </c>
      <c r="F656">
        <v>26.41</v>
      </c>
      <c r="G656">
        <v>1</v>
      </c>
    </row>
    <row r="657" spans="1:7" x14ac:dyDescent="0.2">
      <c r="A657" t="str">
        <f t="shared" si="10"/>
        <v>2019522</v>
      </c>
      <c r="B657">
        <v>2019</v>
      </c>
      <c r="C657">
        <v>522</v>
      </c>
      <c r="D657" t="s">
        <v>116</v>
      </c>
      <c r="E657">
        <v>5.89</v>
      </c>
      <c r="F657">
        <v>4.01</v>
      </c>
      <c r="G657">
        <v>1</v>
      </c>
    </row>
    <row r="658" spans="1:7" x14ac:dyDescent="0.2">
      <c r="A658" t="str">
        <f t="shared" si="10"/>
        <v>2019524</v>
      </c>
      <c r="B658">
        <v>2019</v>
      </c>
      <c r="C658">
        <v>524</v>
      </c>
      <c r="D658" t="s">
        <v>117</v>
      </c>
      <c r="E658">
        <v>9.66</v>
      </c>
      <c r="F658">
        <v>8.8699999999999992</v>
      </c>
      <c r="G658">
        <v>1</v>
      </c>
    </row>
    <row r="659" spans="1:7" x14ac:dyDescent="0.2">
      <c r="A659" t="str">
        <f t="shared" si="10"/>
        <v>2019525</v>
      </c>
      <c r="B659">
        <v>2019</v>
      </c>
      <c r="C659">
        <v>525</v>
      </c>
      <c r="D659" t="s">
        <v>118</v>
      </c>
      <c r="E659">
        <v>13.39</v>
      </c>
      <c r="F659">
        <v>10</v>
      </c>
      <c r="G659">
        <v>1</v>
      </c>
    </row>
    <row r="660" spans="1:7" x14ac:dyDescent="0.2">
      <c r="A660" t="str">
        <f t="shared" si="10"/>
        <v>2019526</v>
      </c>
      <c r="B660">
        <v>2019</v>
      </c>
      <c r="C660">
        <v>526</v>
      </c>
      <c r="D660" t="s">
        <v>119</v>
      </c>
      <c r="E660">
        <v>40.74</v>
      </c>
      <c r="F660">
        <v>37.74</v>
      </c>
      <c r="G660">
        <v>1</v>
      </c>
    </row>
    <row r="661" spans="1:7" x14ac:dyDescent="0.2">
      <c r="A661" t="str">
        <f t="shared" si="10"/>
        <v>2019527</v>
      </c>
      <c r="B661">
        <v>2019</v>
      </c>
      <c r="C661">
        <v>527</v>
      </c>
      <c r="D661" t="s">
        <v>120</v>
      </c>
      <c r="E661">
        <v>4.0199999999999996</v>
      </c>
      <c r="F661">
        <v>3</v>
      </c>
      <c r="G661">
        <v>1</v>
      </c>
    </row>
    <row r="662" spans="1:7" x14ac:dyDescent="0.2">
      <c r="A662" t="str">
        <f t="shared" si="10"/>
        <v>2019528</v>
      </c>
      <c r="B662">
        <v>2019</v>
      </c>
      <c r="C662">
        <v>528</v>
      </c>
      <c r="D662" t="s">
        <v>121</v>
      </c>
      <c r="E662">
        <v>2.2599999999999998</v>
      </c>
      <c r="F662">
        <v>1.76</v>
      </c>
      <c r="G662">
        <v>1</v>
      </c>
    </row>
    <row r="663" spans="1:7" x14ac:dyDescent="0.2">
      <c r="A663" t="str">
        <f t="shared" si="10"/>
        <v>2019529</v>
      </c>
      <c r="B663">
        <v>2019</v>
      </c>
      <c r="C663">
        <v>529</v>
      </c>
      <c r="D663" t="s">
        <v>122</v>
      </c>
      <c r="E663">
        <v>17.829999999999998</v>
      </c>
      <c r="F663">
        <v>16.43</v>
      </c>
      <c r="G663">
        <v>1</v>
      </c>
    </row>
    <row r="664" spans="1:7" x14ac:dyDescent="0.2">
      <c r="A664" t="str">
        <f t="shared" si="10"/>
        <v>2019532</v>
      </c>
      <c r="B664">
        <v>2019</v>
      </c>
      <c r="C664">
        <v>532</v>
      </c>
      <c r="D664" t="s">
        <v>123</v>
      </c>
      <c r="E664">
        <v>2.5</v>
      </c>
      <c r="F664">
        <v>2</v>
      </c>
      <c r="G664">
        <v>1</v>
      </c>
    </row>
    <row r="665" spans="1:7" x14ac:dyDescent="0.2">
      <c r="A665" t="str">
        <f t="shared" si="10"/>
        <v>2019533</v>
      </c>
      <c r="B665">
        <v>2019</v>
      </c>
      <c r="C665">
        <v>533</v>
      </c>
      <c r="D665" t="s">
        <v>124</v>
      </c>
      <c r="E665">
        <v>41.3</v>
      </c>
      <c r="F665">
        <v>35.590000000000003</v>
      </c>
      <c r="G665">
        <v>1</v>
      </c>
    </row>
    <row r="666" spans="1:7" x14ac:dyDescent="0.2">
      <c r="A666" t="str">
        <f t="shared" si="10"/>
        <v>2019535</v>
      </c>
      <c r="B666">
        <v>2019</v>
      </c>
      <c r="C666">
        <v>535</v>
      </c>
      <c r="D666" t="s">
        <v>125</v>
      </c>
      <c r="E666">
        <v>59.95</v>
      </c>
      <c r="F666">
        <v>44.1</v>
      </c>
      <c r="G666">
        <v>1</v>
      </c>
    </row>
    <row r="667" spans="1:7" x14ac:dyDescent="0.2">
      <c r="A667" t="str">
        <f t="shared" si="10"/>
        <v>2019536</v>
      </c>
      <c r="B667">
        <v>2019</v>
      </c>
      <c r="C667">
        <v>536</v>
      </c>
      <c r="D667" t="s">
        <v>126</v>
      </c>
      <c r="E667">
        <v>19.600000000000001</v>
      </c>
      <c r="F667">
        <v>19.600000000000001</v>
      </c>
      <c r="G667">
        <v>1</v>
      </c>
    </row>
    <row r="668" spans="1:7" x14ac:dyDescent="0.2">
      <c r="A668" t="str">
        <f t="shared" si="10"/>
        <v>2019539</v>
      </c>
      <c r="B668">
        <v>2019</v>
      </c>
      <c r="C668">
        <v>539</v>
      </c>
      <c r="D668" t="s">
        <v>127</v>
      </c>
      <c r="E668">
        <v>30.48</v>
      </c>
      <c r="F668">
        <v>28.28</v>
      </c>
      <c r="G668">
        <v>1</v>
      </c>
    </row>
    <row r="669" spans="1:7" x14ac:dyDescent="0.2">
      <c r="A669" t="str">
        <f t="shared" si="10"/>
        <v>2019540</v>
      </c>
      <c r="B669">
        <v>2019</v>
      </c>
      <c r="C669">
        <v>540</v>
      </c>
      <c r="D669" t="s">
        <v>128</v>
      </c>
      <c r="E669">
        <v>35.36</v>
      </c>
      <c r="F669">
        <v>30.93</v>
      </c>
      <c r="G669">
        <v>1</v>
      </c>
    </row>
    <row r="670" spans="1:7" x14ac:dyDescent="0.2">
      <c r="A670" t="str">
        <f t="shared" si="10"/>
        <v>2019542</v>
      </c>
      <c r="B670">
        <v>2019</v>
      </c>
      <c r="C670">
        <v>542</v>
      </c>
      <c r="D670" t="s">
        <v>129</v>
      </c>
      <c r="E670">
        <v>10.7</v>
      </c>
      <c r="F670">
        <v>9.19</v>
      </c>
      <c r="G670">
        <v>1</v>
      </c>
    </row>
    <row r="671" spans="1:7" x14ac:dyDescent="0.2">
      <c r="A671" t="str">
        <f t="shared" si="10"/>
        <v>2019543</v>
      </c>
      <c r="B671">
        <v>2019</v>
      </c>
      <c r="C671">
        <v>543</v>
      </c>
      <c r="D671" t="s">
        <v>130</v>
      </c>
      <c r="E671">
        <v>50.67</v>
      </c>
      <c r="F671">
        <v>44.13</v>
      </c>
      <c r="G671">
        <v>1</v>
      </c>
    </row>
    <row r="672" spans="1:7" x14ac:dyDescent="0.2">
      <c r="A672" t="str">
        <f t="shared" si="10"/>
        <v>2019544</v>
      </c>
      <c r="B672">
        <v>2019</v>
      </c>
      <c r="C672">
        <v>544</v>
      </c>
      <c r="D672" t="s">
        <v>131</v>
      </c>
      <c r="E672">
        <v>30.15</v>
      </c>
      <c r="F672">
        <v>19.03</v>
      </c>
      <c r="G672">
        <v>1</v>
      </c>
    </row>
    <row r="673" spans="1:7" x14ac:dyDescent="0.2">
      <c r="A673" t="str">
        <f t="shared" si="10"/>
        <v>2019545</v>
      </c>
      <c r="B673">
        <v>2019</v>
      </c>
      <c r="C673">
        <v>545</v>
      </c>
      <c r="D673" t="s">
        <v>132</v>
      </c>
      <c r="E673">
        <v>39.299999999999997</v>
      </c>
      <c r="F673">
        <v>33.26</v>
      </c>
      <c r="G673">
        <v>1</v>
      </c>
    </row>
    <row r="674" spans="1:7" x14ac:dyDescent="0.2">
      <c r="A674" t="str">
        <f t="shared" si="10"/>
        <v>2019546</v>
      </c>
      <c r="B674">
        <v>2019</v>
      </c>
      <c r="C674">
        <v>546</v>
      </c>
      <c r="D674" t="s">
        <v>133</v>
      </c>
      <c r="E674">
        <v>2.2599999999999998</v>
      </c>
      <c r="F674">
        <v>2.2599999999999998</v>
      </c>
      <c r="G674">
        <v>1</v>
      </c>
    </row>
    <row r="675" spans="1:7" x14ac:dyDescent="0.2">
      <c r="A675" t="str">
        <f t="shared" si="10"/>
        <v>2019547</v>
      </c>
      <c r="B675">
        <v>2019</v>
      </c>
      <c r="C675">
        <v>547</v>
      </c>
      <c r="D675" t="s">
        <v>134</v>
      </c>
      <c r="E675">
        <v>8.3000000000000007</v>
      </c>
      <c r="F675">
        <v>7.75</v>
      </c>
      <c r="G675">
        <v>1</v>
      </c>
    </row>
    <row r="676" spans="1:7" x14ac:dyDescent="0.2">
      <c r="A676" t="str">
        <f t="shared" si="10"/>
        <v>2019548</v>
      </c>
      <c r="B676">
        <v>2019</v>
      </c>
      <c r="C676">
        <v>548</v>
      </c>
      <c r="D676" t="s">
        <v>135</v>
      </c>
      <c r="E676">
        <v>3.31</v>
      </c>
      <c r="F676">
        <v>2.56</v>
      </c>
      <c r="G676">
        <v>1</v>
      </c>
    </row>
    <row r="677" spans="1:7" x14ac:dyDescent="0.2">
      <c r="A677" t="str">
        <f t="shared" si="10"/>
        <v>2019549</v>
      </c>
      <c r="B677">
        <v>2019</v>
      </c>
      <c r="C677">
        <v>549</v>
      </c>
      <c r="D677" t="s">
        <v>136</v>
      </c>
      <c r="E677">
        <v>11.99</v>
      </c>
      <c r="F677">
        <v>11.24</v>
      </c>
      <c r="G677">
        <v>1</v>
      </c>
    </row>
    <row r="678" spans="1:7" x14ac:dyDescent="0.2">
      <c r="A678" t="str">
        <f t="shared" si="10"/>
        <v>2019550</v>
      </c>
      <c r="B678">
        <v>2019</v>
      </c>
      <c r="C678">
        <v>550</v>
      </c>
      <c r="D678" t="s">
        <v>137</v>
      </c>
      <c r="E678">
        <v>26.72</v>
      </c>
      <c r="F678">
        <v>23.7</v>
      </c>
      <c r="G678">
        <v>1</v>
      </c>
    </row>
    <row r="679" spans="1:7" x14ac:dyDescent="0.2">
      <c r="A679" t="str">
        <f t="shared" si="10"/>
        <v>2019551</v>
      </c>
      <c r="B679">
        <v>2019</v>
      </c>
      <c r="C679">
        <v>551</v>
      </c>
      <c r="D679" t="s">
        <v>138</v>
      </c>
      <c r="E679">
        <v>2.31</v>
      </c>
      <c r="F679">
        <v>1.25</v>
      </c>
      <c r="G679">
        <v>1</v>
      </c>
    </row>
    <row r="680" spans="1:7" x14ac:dyDescent="0.2">
      <c r="A680" t="str">
        <f t="shared" si="10"/>
        <v>2019552</v>
      </c>
      <c r="B680">
        <v>2019</v>
      </c>
      <c r="C680">
        <v>552</v>
      </c>
      <c r="D680" t="s">
        <v>139</v>
      </c>
      <c r="E680">
        <v>47.07</v>
      </c>
      <c r="F680">
        <v>39.01</v>
      </c>
      <c r="G680">
        <v>1</v>
      </c>
    </row>
    <row r="681" spans="1:7" x14ac:dyDescent="0.2">
      <c r="A681" t="str">
        <f t="shared" si="10"/>
        <v>2019553</v>
      </c>
      <c r="B681">
        <v>2019</v>
      </c>
      <c r="C681">
        <v>553</v>
      </c>
      <c r="D681" t="s">
        <v>140</v>
      </c>
      <c r="E681">
        <v>8.11</v>
      </c>
      <c r="F681">
        <v>7.51</v>
      </c>
      <c r="G681">
        <v>1</v>
      </c>
    </row>
    <row r="682" spans="1:7" x14ac:dyDescent="0.2">
      <c r="A682" t="str">
        <f t="shared" si="10"/>
        <v>2019555</v>
      </c>
      <c r="B682">
        <v>2019</v>
      </c>
      <c r="C682">
        <v>555</v>
      </c>
      <c r="D682" t="s">
        <v>141</v>
      </c>
      <c r="E682">
        <v>10.08</v>
      </c>
      <c r="F682">
        <v>9.25</v>
      </c>
      <c r="G682">
        <v>1</v>
      </c>
    </row>
    <row r="683" spans="1:7" x14ac:dyDescent="0.2">
      <c r="A683" t="str">
        <f t="shared" si="10"/>
        <v>2019556</v>
      </c>
      <c r="B683">
        <v>2019</v>
      </c>
      <c r="C683">
        <v>556</v>
      </c>
      <c r="D683" t="s">
        <v>142</v>
      </c>
      <c r="E683">
        <v>3.14</v>
      </c>
      <c r="F683">
        <v>3.14</v>
      </c>
      <c r="G683">
        <v>1</v>
      </c>
    </row>
    <row r="684" spans="1:7" x14ac:dyDescent="0.2">
      <c r="A684" t="str">
        <f t="shared" si="10"/>
        <v>2019557</v>
      </c>
      <c r="B684">
        <v>2019</v>
      </c>
      <c r="C684">
        <v>557</v>
      </c>
      <c r="D684" t="s">
        <v>260</v>
      </c>
      <c r="E684">
        <v>2.25</v>
      </c>
      <c r="F684">
        <v>2</v>
      </c>
      <c r="G684">
        <v>1</v>
      </c>
    </row>
    <row r="685" spans="1:7" x14ac:dyDescent="0.2">
      <c r="A685" t="str">
        <f t="shared" si="10"/>
        <v>2019560</v>
      </c>
      <c r="B685">
        <v>2019</v>
      </c>
      <c r="C685">
        <v>560</v>
      </c>
      <c r="D685" t="s">
        <v>143</v>
      </c>
      <c r="E685">
        <v>2.2599999999999998</v>
      </c>
      <c r="F685">
        <v>1.76</v>
      </c>
      <c r="G685">
        <v>1</v>
      </c>
    </row>
    <row r="686" spans="1:7" x14ac:dyDescent="0.2">
      <c r="A686" t="str">
        <f t="shared" si="10"/>
        <v>2019561</v>
      </c>
      <c r="B686">
        <v>2019</v>
      </c>
      <c r="C686">
        <v>561</v>
      </c>
      <c r="D686" t="s">
        <v>144</v>
      </c>
      <c r="E686">
        <v>10.66</v>
      </c>
      <c r="F686">
        <v>10.66</v>
      </c>
      <c r="G686">
        <v>1</v>
      </c>
    </row>
    <row r="687" spans="1:7" x14ac:dyDescent="0.2">
      <c r="A687" t="str">
        <f t="shared" si="10"/>
        <v>2019562</v>
      </c>
      <c r="B687">
        <v>2019</v>
      </c>
      <c r="C687">
        <v>562</v>
      </c>
      <c r="D687" t="s">
        <v>145</v>
      </c>
      <c r="E687">
        <v>19.59</v>
      </c>
      <c r="F687">
        <v>18.61</v>
      </c>
      <c r="G687">
        <v>1</v>
      </c>
    </row>
    <row r="688" spans="1:7" x14ac:dyDescent="0.2">
      <c r="A688" t="str">
        <f t="shared" si="10"/>
        <v>2019563</v>
      </c>
      <c r="B688">
        <v>2019</v>
      </c>
      <c r="C688">
        <v>563</v>
      </c>
      <c r="D688" t="s">
        <v>146</v>
      </c>
      <c r="E688">
        <v>19.62</v>
      </c>
      <c r="F688">
        <v>18.63</v>
      </c>
      <c r="G688">
        <v>1</v>
      </c>
    </row>
    <row r="689" spans="1:7" x14ac:dyDescent="0.2">
      <c r="A689" t="str">
        <f t="shared" si="10"/>
        <v>2019564</v>
      </c>
      <c r="B689">
        <v>2019</v>
      </c>
      <c r="C689">
        <v>564</v>
      </c>
      <c r="D689" t="s">
        <v>147</v>
      </c>
      <c r="E689">
        <v>12.51</v>
      </c>
      <c r="F689">
        <v>12.25</v>
      </c>
      <c r="G689">
        <v>1</v>
      </c>
    </row>
    <row r="690" spans="1:7" x14ac:dyDescent="0.2">
      <c r="A690" t="str">
        <f t="shared" si="10"/>
        <v>2019565</v>
      </c>
      <c r="B690">
        <v>2019</v>
      </c>
      <c r="C690">
        <v>565</v>
      </c>
      <c r="D690" t="s">
        <v>148</v>
      </c>
      <c r="E690">
        <v>6.87</v>
      </c>
      <c r="F690">
        <v>6.34</v>
      </c>
      <c r="G690">
        <v>1</v>
      </c>
    </row>
    <row r="691" spans="1:7" x14ac:dyDescent="0.2">
      <c r="A691" t="str">
        <f t="shared" si="10"/>
        <v>2019566</v>
      </c>
      <c r="B691">
        <v>2019</v>
      </c>
      <c r="C691">
        <v>566</v>
      </c>
      <c r="D691" t="s">
        <v>149</v>
      </c>
      <c r="E691">
        <v>10.029999999999999</v>
      </c>
      <c r="F691">
        <v>8.5299999999999994</v>
      </c>
      <c r="G691">
        <v>1</v>
      </c>
    </row>
    <row r="692" spans="1:7" x14ac:dyDescent="0.2">
      <c r="A692" t="str">
        <f t="shared" si="10"/>
        <v>2019567</v>
      </c>
      <c r="B692">
        <v>2019</v>
      </c>
      <c r="C692">
        <v>567</v>
      </c>
      <c r="D692" t="s">
        <v>150</v>
      </c>
      <c r="E692">
        <v>18.21</v>
      </c>
      <c r="F692">
        <v>16.96</v>
      </c>
      <c r="G692">
        <v>1</v>
      </c>
    </row>
    <row r="693" spans="1:7" x14ac:dyDescent="0.2">
      <c r="A693" t="str">
        <f t="shared" si="10"/>
        <v>2019568</v>
      </c>
      <c r="B693">
        <v>2019</v>
      </c>
      <c r="C693">
        <v>568</v>
      </c>
      <c r="D693" t="s">
        <v>151</v>
      </c>
      <c r="E693">
        <v>20.190000000000001</v>
      </c>
      <c r="F693">
        <v>18.989999999999998</v>
      </c>
      <c r="G693">
        <v>1</v>
      </c>
    </row>
    <row r="694" spans="1:7" x14ac:dyDescent="0.2">
      <c r="A694" t="str">
        <f t="shared" si="10"/>
        <v>2019569</v>
      </c>
      <c r="B694">
        <v>2019</v>
      </c>
      <c r="C694">
        <v>569</v>
      </c>
      <c r="D694" t="s">
        <v>152</v>
      </c>
      <c r="E694">
        <v>7.54</v>
      </c>
      <c r="F694">
        <v>6.88</v>
      </c>
      <c r="G694">
        <v>1</v>
      </c>
    </row>
    <row r="695" spans="1:7" x14ac:dyDescent="0.2">
      <c r="A695" t="str">
        <f t="shared" si="10"/>
        <v>2019570</v>
      </c>
      <c r="B695">
        <v>2019</v>
      </c>
      <c r="C695">
        <v>570</v>
      </c>
      <c r="D695" t="s">
        <v>153</v>
      </c>
      <c r="E695">
        <v>12.2</v>
      </c>
      <c r="F695">
        <v>12.15</v>
      </c>
      <c r="G695">
        <v>1</v>
      </c>
    </row>
    <row r="696" spans="1:7" x14ac:dyDescent="0.2">
      <c r="A696" t="str">
        <f t="shared" si="10"/>
        <v>2019571</v>
      </c>
      <c r="B696">
        <v>2019</v>
      </c>
      <c r="C696">
        <v>571</v>
      </c>
      <c r="D696" t="s">
        <v>154</v>
      </c>
      <c r="E696">
        <v>11.44</v>
      </c>
      <c r="F696">
        <v>9.94</v>
      </c>
      <c r="G696">
        <v>1</v>
      </c>
    </row>
    <row r="697" spans="1:7" x14ac:dyDescent="0.2">
      <c r="A697" t="str">
        <f t="shared" si="10"/>
        <v>2019572</v>
      </c>
      <c r="B697">
        <v>2019</v>
      </c>
      <c r="C697">
        <v>572</v>
      </c>
      <c r="D697" t="s">
        <v>155</v>
      </c>
      <c r="E697">
        <v>19.2</v>
      </c>
      <c r="F697">
        <v>15.7</v>
      </c>
      <c r="G697">
        <v>1</v>
      </c>
    </row>
    <row r="698" spans="1:7" x14ac:dyDescent="0.2">
      <c r="A698" t="str">
        <f t="shared" si="10"/>
        <v>2019575</v>
      </c>
      <c r="B698">
        <v>2019</v>
      </c>
      <c r="C698">
        <v>575</v>
      </c>
      <c r="D698" t="s">
        <v>156</v>
      </c>
      <c r="E698">
        <v>11.79</v>
      </c>
      <c r="F698">
        <v>11.76</v>
      </c>
      <c r="G698">
        <v>1</v>
      </c>
    </row>
    <row r="699" spans="1:7" x14ac:dyDescent="0.2">
      <c r="A699" t="str">
        <f t="shared" si="10"/>
        <v>2019577</v>
      </c>
      <c r="B699">
        <v>2019</v>
      </c>
      <c r="C699">
        <v>577</v>
      </c>
      <c r="D699" t="s">
        <v>157</v>
      </c>
      <c r="E699">
        <v>9.83</v>
      </c>
      <c r="F699">
        <v>8.48</v>
      </c>
      <c r="G699">
        <v>1</v>
      </c>
    </row>
    <row r="700" spans="1:7" x14ac:dyDescent="0.2">
      <c r="A700" t="str">
        <f t="shared" si="10"/>
        <v>2019578</v>
      </c>
      <c r="B700">
        <v>2019</v>
      </c>
      <c r="C700">
        <v>578</v>
      </c>
      <c r="D700" t="s">
        <v>158</v>
      </c>
      <c r="E700">
        <v>8.33</v>
      </c>
      <c r="F700">
        <v>5.58</v>
      </c>
      <c r="G700">
        <v>1</v>
      </c>
    </row>
    <row r="701" spans="1:7" x14ac:dyDescent="0.2">
      <c r="A701" t="str">
        <f t="shared" si="10"/>
        <v>2019579</v>
      </c>
      <c r="B701">
        <v>2019</v>
      </c>
      <c r="C701">
        <v>579</v>
      </c>
      <c r="D701" t="s">
        <v>159</v>
      </c>
      <c r="E701">
        <v>14.1</v>
      </c>
      <c r="F701">
        <v>11.41</v>
      </c>
      <c r="G701">
        <v>1</v>
      </c>
    </row>
    <row r="702" spans="1:7" x14ac:dyDescent="0.2">
      <c r="A702" t="str">
        <f t="shared" si="10"/>
        <v>2019600</v>
      </c>
      <c r="B702">
        <v>2019</v>
      </c>
      <c r="C702">
        <v>600</v>
      </c>
      <c r="D702" t="s">
        <v>160</v>
      </c>
      <c r="E702">
        <v>73.8</v>
      </c>
      <c r="F702">
        <v>64.42</v>
      </c>
      <c r="G702">
        <v>1</v>
      </c>
    </row>
    <row r="703" spans="1:7" x14ac:dyDescent="0.2">
      <c r="A703" t="str">
        <f t="shared" si="10"/>
        <v>2019601</v>
      </c>
      <c r="B703">
        <v>2019</v>
      </c>
      <c r="C703">
        <v>601</v>
      </c>
      <c r="D703" t="s">
        <v>161</v>
      </c>
      <c r="E703">
        <v>39.65</v>
      </c>
      <c r="F703">
        <v>30.5</v>
      </c>
      <c r="G703">
        <v>1</v>
      </c>
    </row>
    <row r="704" spans="1:7" x14ac:dyDescent="0.2">
      <c r="A704" t="str">
        <f t="shared" si="10"/>
        <v>2019620</v>
      </c>
      <c r="B704">
        <v>2019</v>
      </c>
      <c r="C704">
        <v>620</v>
      </c>
      <c r="D704" t="s">
        <v>162</v>
      </c>
      <c r="E704">
        <v>60.08</v>
      </c>
      <c r="F704">
        <v>58.78</v>
      </c>
      <c r="G704">
        <v>1</v>
      </c>
    </row>
    <row r="705" spans="1:7" x14ac:dyDescent="0.2">
      <c r="A705" t="str">
        <f t="shared" si="10"/>
        <v>2019621</v>
      </c>
      <c r="B705">
        <v>2019</v>
      </c>
      <c r="C705">
        <v>621</v>
      </c>
      <c r="D705" t="s">
        <v>163</v>
      </c>
      <c r="E705">
        <v>14.82</v>
      </c>
      <c r="F705">
        <v>12.96</v>
      </c>
      <c r="G705">
        <v>1</v>
      </c>
    </row>
    <row r="706" spans="1:7" x14ac:dyDescent="0.2">
      <c r="A706" t="str">
        <f t="shared" si="10"/>
        <v>2019622</v>
      </c>
      <c r="B706">
        <v>2019</v>
      </c>
      <c r="C706">
        <v>622</v>
      </c>
      <c r="D706" t="s">
        <v>164</v>
      </c>
      <c r="E706">
        <v>17.97</v>
      </c>
      <c r="F706">
        <v>15.3</v>
      </c>
      <c r="G706">
        <v>1</v>
      </c>
    </row>
    <row r="707" spans="1:7" x14ac:dyDescent="0.2">
      <c r="A707" t="str">
        <f t="shared" ref="A707:A770" si="11">B707&amp;C707</f>
        <v>2019623</v>
      </c>
      <c r="B707">
        <v>2019</v>
      </c>
      <c r="C707">
        <v>623</v>
      </c>
      <c r="D707" t="s">
        <v>165</v>
      </c>
      <c r="E707">
        <v>7.29</v>
      </c>
      <c r="F707">
        <v>7.29</v>
      </c>
      <c r="G707">
        <v>1</v>
      </c>
    </row>
    <row r="708" spans="1:7" x14ac:dyDescent="0.2">
      <c r="A708" t="str">
        <f t="shared" si="11"/>
        <v>2019624</v>
      </c>
      <c r="B708">
        <v>2019</v>
      </c>
      <c r="C708">
        <v>624</v>
      </c>
      <c r="D708" t="s">
        <v>166</v>
      </c>
      <c r="E708">
        <v>3.59</v>
      </c>
      <c r="F708">
        <v>2.5</v>
      </c>
      <c r="G708">
        <v>1</v>
      </c>
    </row>
    <row r="709" spans="1:7" x14ac:dyDescent="0.2">
      <c r="A709" t="str">
        <f t="shared" si="11"/>
        <v>2019625</v>
      </c>
      <c r="B709">
        <v>2019</v>
      </c>
      <c r="C709">
        <v>625</v>
      </c>
      <c r="D709" t="s">
        <v>167</v>
      </c>
      <c r="E709">
        <v>8</v>
      </c>
      <c r="F709">
        <v>7.12</v>
      </c>
      <c r="G709">
        <v>1</v>
      </c>
    </row>
    <row r="710" spans="1:7" x14ac:dyDescent="0.2">
      <c r="A710" t="str">
        <f t="shared" si="11"/>
        <v>2019626</v>
      </c>
      <c r="B710">
        <v>2019</v>
      </c>
      <c r="C710">
        <v>626</v>
      </c>
      <c r="D710" t="s">
        <v>168</v>
      </c>
      <c r="E710">
        <v>2.76</v>
      </c>
      <c r="F710">
        <v>1.5</v>
      </c>
      <c r="G710">
        <v>1</v>
      </c>
    </row>
    <row r="711" spans="1:7" x14ac:dyDescent="0.2">
      <c r="A711" t="str">
        <f t="shared" si="11"/>
        <v>2019627</v>
      </c>
      <c r="B711">
        <v>2019</v>
      </c>
      <c r="C711">
        <v>627</v>
      </c>
      <c r="D711" t="s">
        <v>169</v>
      </c>
      <c r="E711">
        <v>7.96</v>
      </c>
      <c r="F711">
        <v>6.21</v>
      </c>
      <c r="G711">
        <v>1</v>
      </c>
    </row>
    <row r="712" spans="1:7" x14ac:dyDescent="0.2">
      <c r="A712" t="str">
        <f t="shared" si="11"/>
        <v>2019628</v>
      </c>
      <c r="B712">
        <v>2019</v>
      </c>
      <c r="C712">
        <v>628</v>
      </c>
      <c r="D712" t="s">
        <v>170</v>
      </c>
      <c r="E712">
        <v>5.72</v>
      </c>
      <c r="F712">
        <v>5.39</v>
      </c>
      <c r="G712">
        <v>1</v>
      </c>
    </row>
    <row r="713" spans="1:7" x14ac:dyDescent="0.2">
      <c r="A713" t="str">
        <f t="shared" si="11"/>
        <v>2019629</v>
      </c>
      <c r="B713">
        <v>2019</v>
      </c>
      <c r="C713">
        <v>629</v>
      </c>
      <c r="D713" t="s">
        <v>171</v>
      </c>
      <c r="E713">
        <v>27.07</v>
      </c>
      <c r="F713">
        <v>21.95</v>
      </c>
      <c r="G713">
        <v>1</v>
      </c>
    </row>
    <row r="714" spans="1:7" x14ac:dyDescent="0.2">
      <c r="A714" t="str">
        <f t="shared" si="11"/>
        <v>2019630</v>
      </c>
      <c r="B714">
        <v>2019</v>
      </c>
      <c r="C714">
        <v>630</v>
      </c>
      <c r="D714" t="s">
        <v>172</v>
      </c>
      <c r="E714">
        <v>2.95</v>
      </c>
      <c r="F714">
        <v>1.95</v>
      </c>
      <c r="G714">
        <v>1</v>
      </c>
    </row>
    <row r="715" spans="1:7" x14ac:dyDescent="0.2">
      <c r="A715" t="str">
        <f t="shared" si="11"/>
        <v>2019631</v>
      </c>
      <c r="B715">
        <v>2019</v>
      </c>
      <c r="C715">
        <v>631</v>
      </c>
      <c r="D715" t="s">
        <v>173</v>
      </c>
      <c r="E715">
        <v>10.95</v>
      </c>
      <c r="F715">
        <v>8.86</v>
      </c>
      <c r="G715">
        <v>1</v>
      </c>
    </row>
    <row r="716" spans="1:7" x14ac:dyDescent="0.2">
      <c r="A716" t="str">
        <f t="shared" si="11"/>
        <v>2019632</v>
      </c>
      <c r="B716">
        <v>2019</v>
      </c>
      <c r="C716">
        <v>632</v>
      </c>
      <c r="D716" t="s">
        <v>174</v>
      </c>
      <c r="E716">
        <v>11.45</v>
      </c>
      <c r="F716">
        <v>8.9600000000000009</v>
      </c>
      <c r="G716">
        <v>1</v>
      </c>
    </row>
    <row r="717" spans="1:7" x14ac:dyDescent="0.2">
      <c r="A717" t="str">
        <f t="shared" si="11"/>
        <v>2019633</v>
      </c>
      <c r="B717">
        <v>2019</v>
      </c>
      <c r="C717">
        <v>633</v>
      </c>
      <c r="D717" t="s">
        <v>175</v>
      </c>
      <c r="E717">
        <v>7.53</v>
      </c>
      <c r="F717">
        <v>5.45</v>
      </c>
      <c r="G717">
        <v>1</v>
      </c>
    </row>
    <row r="718" spans="1:7" x14ac:dyDescent="0.2">
      <c r="A718" t="str">
        <f t="shared" si="11"/>
        <v>2019634</v>
      </c>
      <c r="B718">
        <v>2019</v>
      </c>
      <c r="C718">
        <v>634</v>
      </c>
      <c r="D718" t="s">
        <v>176</v>
      </c>
      <c r="E718">
        <v>8.34</v>
      </c>
      <c r="F718">
        <v>7.83</v>
      </c>
      <c r="G718">
        <v>1</v>
      </c>
    </row>
    <row r="719" spans="1:7" x14ac:dyDescent="0.2">
      <c r="A719" t="str">
        <f t="shared" si="11"/>
        <v>2019635</v>
      </c>
      <c r="B719">
        <v>2019</v>
      </c>
      <c r="C719">
        <v>635</v>
      </c>
      <c r="D719" t="s">
        <v>177</v>
      </c>
      <c r="E719">
        <v>27.34</v>
      </c>
      <c r="F719">
        <v>24.31</v>
      </c>
      <c r="G719">
        <v>1</v>
      </c>
    </row>
    <row r="720" spans="1:7" x14ac:dyDescent="0.2">
      <c r="A720" t="str">
        <f t="shared" si="11"/>
        <v>2019636</v>
      </c>
      <c r="B720">
        <v>2019</v>
      </c>
      <c r="C720">
        <v>636</v>
      </c>
      <c r="D720" t="s">
        <v>178</v>
      </c>
      <c r="E720">
        <v>14.38</v>
      </c>
      <c r="F720">
        <v>12.7</v>
      </c>
      <c r="G720">
        <v>1</v>
      </c>
    </row>
    <row r="721" spans="1:7" x14ac:dyDescent="0.2">
      <c r="A721" t="str">
        <f t="shared" si="11"/>
        <v>2019637</v>
      </c>
      <c r="B721">
        <v>2019</v>
      </c>
      <c r="C721">
        <v>637</v>
      </c>
      <c r="D721" t="s">
        <v>179</v>
      </c>
      <c r="E721">
        <v>10.75</v>
      </c>
      <c r="F721">
        <v>10</v>
      </c>
      <c r="G721">
        <v>1</v>
      </c>
    </row>
    <row r="722" spans="1:7" x14ac:dyDescent="0.2">
      <c r="A722" t="str">
        <f t="shared" si="11"/>
        <v>2019638</v>
      </c>
      <c r="B722">
        <v>2019</v>
      </c>
      <c r="C722">
        <v>638</v>
      </c>
      <c r="D722" t="s">
        <v>180</v>
      </c>
      <c r="E722">
        <v>11.84</v>
      </c>
      <c r="F722">
        <v>9.65</v>
      </c>
      <c r="G722">
        <v>1</v>
      </c>
    </row>
    <row r="723" spans="1:7" x14ac:dyDescent="0.2">
      <c r="A723" t="str">
        <f t="shared" si="11"/>
        <v>2019639</v>
      </c>
      <c r="B723">
        <v>2019</v>
      </c>
      <c r="C723">
        <v>639</v>
      </c>
      <c r="D723" t="s">
        <v>181</v>
      </c>
      <c r="E723">
        <v>14.95</v>
      </c>
      <c r="F723">
        <v>10.63</v>
      </c>
      <c r="G723">
        <v>1</v>
      </c>
    </row>
    <row r="724" spans="1:7" x14ac:dyDescent="0.2">
      <c r="A724" t="str">
        <f t="shared" si="11"/>
        <v>2019640</v>
      </c>
      <c r="B724">
        <v>2019</v>
      </c>
      <c r="C724">
        <v>640</v>
      </c>
      <c r="D724" t="s">
        <v>182</v>
      </c>
      <c r="E724">
        <v>11.88</v>
      </c>
      <c r="F724">
        <v>8.48</v>
      </c>
      <c r="G724">
        <v>1</v>
      </c>
    </row>
    <row r="725" spans="1:7" x14ac:dyDescent="0.2">
      <c r="A725" t="str">
        <f t="shared" si="11"/>
        <v>2019641</v>
      </c>
      <c r="B725">
        <v>2019</v>
      </c>
      <c r="C725">
        <v>641</v>
      </c>
      <c r="D725" t="s">
        <v>183</v>
      </c>
      <c r="E725">
        <v>12.09</v>
      </c>
      <c r="F725">
        <v>10.74</v>
      </c>
      <c r="G725">
        <v>1</v>
      </c>
    </row>
    <row r="726" spans="1:7" x14ac:dyDescent="0.2">
      <c r="A726" t="str">
        <f t="shared" si="11"/>
        <v>2019642</v>
      </c>
      <c r="B726">
        <v>2019</v>
      </c>
      <c r="C726">
        <v>642</v>
      </c>
      <c r="D726" t="s">
        <v>184</v>
      </c>
      <c r="E726">
        <v>15.44</v>
      </c>
      <c r="F726">
        <v>11.47</v>
      </c>
      <c r="G726">
        <v>1</v>
      </c>
    </row>
    <row r="727" spans="1:7" x14ac:dyDescent="0.2">
      <c r="A727" t="str">
        <f t="shared" si="11"/>
        <v>2019643</v>
      </c>
      <c r="B727">
        <v>2019</v>
      </c>
      <c r="C727">
        <v>643</v>
      </c>
      <c r="D727" t="s">
        <v>185</v>
      </c>
      <c r="E727">
        <v>28.79</v>
      </c>
      <c r="F727">
        <v>24.47</v>
      </c>
      <c r="G727">
        <v>1</v>
      </c>
    </row>
    <row r="728" spans="1:7" x14ac:dyDescent="0.2">
      <c r="A728" t="str">
        <f t="shared" si="11"/>
        <v>2019644</v>
      </c>
      <c r="B728">
        <v>2019</v>
      </c>
      <c r="C728">
        <v>644</v>
      </c>
      <c r="D728" t="s">
        <v>186</v>
      </c>
      <c r="E728">
        <v>22.74</v>
      </c>
      <c r="F728">
        <v>20.74</v>
      </c>
      <c r="G728">
        <v>1</v>
      </c>
    </row>
    <row r="729" spans="1:7" x14ac:dyDescent="0.2">
      <c r="A729" t="str">
        <f t="shared" si="11"/>
        <v>2019645</v>
      </c>
      <c r="B729">
        <v>2019</v>
      </c>
      <c r="C729">
        <v>645</v>
      </c>
      <c r="D729" t="s">
        <v>187</v>
      </c>
      <c r="E729">
        <v>2.82</v>
      </c>
      <c r="F729">
        <v>2.82</v>
      </c>
      <c r="G729">
        <v>1</v>
      </c>
    </row>
    <row r="730" spans="1:7" x14ac:dyDescent="0.2">
      <c r="A730" t="str">
        <f t="shared" si="11"/>
        <v>2019646</v>
      </c>
      <c r="B730">
        <v>2019</v>
      </c>
      <c r="C730">
        <v>646</v>
      </c>
      <c r="D730" t="s">
        <v>188</v>
      </c>
      <c r="E730">
        <v>7.07</v>
      </c>
      <c r="F730">
        <v>6.07</v>
      </c>
      <c r="G730">
        <v>1</v>
      </c>
    </row>
    <row r="731" spans="1:7" x14ac:dyDescent="0.2">
      <c r="A731" t="str">
        <f t="shared" si="11"/>
        <v>2019647</v>
      </c>
      <c r="B731">
        <v>2019</v>
      </c>
      <c r="C731">
        <v>647</v>
      </c>
      <c r="D731" t="s">
        <v>189</v>
      </c>
      <c r="E731">
        <v>11.28</v>
      </c>
      <c r="F731">
        <v>10.53</v>
      </c>
      <c r="G731">
        <v>1</v>
      </c>
    </row>
    <row r="732" spans="1:7" x14ac:dyDescent="0.2">
      <c r="A732" t="str">
        <f t="shared" si="11"/>
        <v>2019648</v>
      </c>
      <c r="B732">
        <v>2019</v>
      </c>
      <c r="C732">
        <v>648</v>
      </c>
      <c r="D732" t="s">
        <v>190</v>
      </c>
      <c r="E732">
        <v>11.27</v>
      </c>
      <c r="F732">
        <v>10.96</v>
      </c>
      <c r="G732">
        <v>1</v>
      </c>
    </row>
    <row r="733" spans="1:7" x14ac:dyDescent="0.2">
      <c r="A733" t="str">
        <f t="shared" si="11"/>
        <v>2019649</v>
      </c>
      <c r="B733">
        <v>2019</v>
      </c>
      <c r="C733">
        <v>649</v>
      </c>
      <c r="D733" t="s">
        <v>191</v>
      </c>
      <c r="E733">
        <v>20.13</v>
      </c>
      <c r="F733">
        <v>17.149999999999999</v>
      </c>
      <c r="G733">
        <v>1</v>
      </c>
    </row>
    <row r="734" spans="1:7" x14ac:dyDescent="0.2">
      <c r="A734" t="str">
        <f t="shared" si="11"/>
        <v>2019650</v>
      </c>
      <c r="B734">
        <v>2019</v>
      </c>
      <c r="C734">
        <v>650</v>
      </c>
      <c r="D734" t="s">
        <v>192</v>
      </c>
      <c r="E734">
        <v>6.37</v>
      </c>
      <c r="F734">
        <v>4.5199999999999996</v>
      </c>
      <c r="G734">
        <v>1</v>
      </c>
    </row>
    <row r="735" spans="1:7" x14ac:dyDescent="0.2">
      <c r="A735" t="str">
        <f t="shared" si="11"/>
        <v>2019651</v>
      </c>
      <c r="B735">
        <v>2019</v>
      </c>
      <c r="C735">
        <v>651</v>
      </c>
      <c r="D735" t="s">
        <v>193</v>
      </c>
      <c r="E735">
        <v>19</v>
      </c>
      <c r="F735">
        <v>14.53</v>
      </c>
      <c r="G735">
        <v>1</v>
      </c>
    </row>
    <row r="736" spans="1:7" x14ac:dyDescent="0.2">
      <c r="A736" t="str">
        <f t="shared" si="11"/>
        <v>2019652</v>
      </c>
      <c r="B736">
        <v>2019</v>
      </c>
      <c r="C736">
        <v>652</v>
      </c>
      <c r="D736" t="s">
        <v>194</v>
      </c>
      <c r="E736">
        <v>17.5</v>
      </c>
      <c r="F736">
        <v>13.3</v>
      </c>
      <c r="G736">
        <v>1</v>
      </c>
    </row>
    <row r="737" spans="1:7" x14ac:dyDescent="0.2">
      <c r="A737" t="str">
        <f t="shared" si="11"/>
        <v>2019653</v>
      </c>
      <c r="B737">
        <v>2019</v>
      </c>
      <c r="C737">
        <v>653</v>
      </c>
      <c r="D737" t="s">
        <v>195</v>
      </c>
      <c r="E737">
        <v>6.84</v>
      </c>
      <c r="F737">
        <v>6.58</v>
      </c>
      <c r="G737">
        <v>1</v>
      </c>
    </row>
    <row r="738" spans="1:7" x14ac:dyDescent="0.2">
      <c r="A738" t="str">
        <f t="shared" si="11"/>
        <v>2019654</v>
      </c>
      <c r="B738">
        <v>2019</v>
      </c>
      <c r="C738">
        <v>654</v>
      </c>
      <c r="D738" t="s">
        <v>196</v>
      </c>
      <c r="E738">
        <v>19.920000000000002</v>
      </c>
      <c r="F738">
        <v>16.87</v>
      </c>
      <c r="G738">
        <v>1</v>
      </c>
    </row>
    <row r="739" spans="1:7" x14ac:dyDescent="0.2">
      <c r="A739" t="str">
        <f t="shared" si="11"/>
        <v>2019655</v>
      </c>
      <c r="B739">
        <v>2019</v>
      </c>
      <c r="C739">
        <v>655</v>
      </c>
      <c r="D739" t="s">
        <v>197</v>
      </c>
      <c r="E739">
        <v>7.03</v>
      </c>
      <c r="F739">
        <v>5.83</v>
      </c>
      <c r="G739">
        <v>1</v>
      </c>
    </row>
    <row r="740" spans="1:7" x14ac:dyDescent="0.2">
      <c r="A740" t="str">
        <f t="shared" si="11"/>
        <v>2019656</v>
      </c>
      <c r="B740">
        <v>2019</v>
      </c>
      <c r="C740">
        <v>656</v>
      </c>
      <c r="D740" t="s">
        <v>198</v>
      </c>
      <c r="E740">
        <v>5.61</v>
      </c>
      <c r="F740">
        <v>5.61</v>
      </c>
      <c r="G740">
        <v>1</v>
      </c>
    </row>
    <row r="741" spans="1:7" x14ac:dyDescent="0.2">
      <c r="A741" t="str">
        <f t="shared" si="11"/>
        <v>2019657</v>
      </c>
      <c r="B741">
        <v>2019</v>
      </c>
      <c r="C741">
        <v>657</v>
      </c>
      <c r="D741" t="s">
        <v>199</v>
      </c>
      <c r="E741">
        <v>15.65</v>
      </c>
      <c r="F741">
        <v>11.24</v>
      </c>
      <c r="G741">
        <v>1</v>
      </c>
    </row>
    <row r="742" spans="1:7" x14ac:dyDescent="0.2">
      <c r="A742" t="str">
        <f t="shared" si="11"/>
        <v>2019658</v>
      </c>
      <c r="B742">
        <v>2019</v>
      </c>
      <c r="C742">
        <v>658</v>
      </c>
      <c r="D742" t="s">
        <v>200</v>
      </c>
      <c r="E742">
        <v>6.38</v>
      </c>
      <c r="F742">
        <v>4.13</v>
      </c>
      <c r="G742">
        <v>1</v>
      </c>
    </row>
    <row r="743" spans="1:7" x14ac:dyDescent="0.2">
      <c r="A743" t="str">
        <f t="shared" si="11"/>
        <v>2019659</v>
      </c>
      <c r="B743">
        <v>2019</v>
      </c>
      <c r="C743">
        <v>659</v>
      </c>
      <c r="D743" t="s">
        <v>201</v>
      </c>
      <c r="E743">
        <v>8.56</v>
      </c>
      <c r="F743">
        <v>6.79</v>
      </c>
      <c r="G743">
        <v>1</v>
      </c>
    </row>
    <row r="744" spans="1:7" x14ac:dyDescent="0.2">
      <c r="A744" t="str">
        <f t="shared" si="11"/>
        <v>2019660</v>
      </c>
      <c r="B744">
        <v>2019</v>
      </c>
      <c r="C744">
        <v>660</v>
      </c>
      <c r="D744" t="s">
        <v>202</v>
      </c>
      <c r="E744">
        <v>9.0500000000000007</v>
      </c>
      <c r="F744">
        <v>9.0500000000000007</v>
      </c>
      <c r="G744">
        <v>1</v>
      </c>
    </row>
    <row r="745" spans="1:7" x14ac:dyDescent="0.2">
      <c r="A745" t="str">
        <f t="shared" si="11"/>
        <v>2019662</v>
      </c>
      <c r="B745">
        <v>2019</v>
      </c>
      <c r="C745">
        <v>662</v>
      </c>
      <c r="D745" t="s">
        <v>203</v>
      </c>
      <c r="E745">
        <v>12.5</v>
      </c>
      <c r="F745">
        <v>11.34</v>
      </c>
      <c r="G745">
        <v>1</v>
      </c>
    </row>
    <row r="746" spans="1:7" x14ac:dyDescent="0.2">
      <c r="A746" t="str">
        <f t="shared" si="11"/>
        <v>2019663</v>
      </c>
      <c r="B746">
        <v>2019</v>
      </c>
      <c r="C746">
        <v>663</v>
      </c>
      <c r="D746" t="s">
        <v>204</v>
      </c>
      <c r="E746">
        <v>12.27</v>
      </c>
      <c r="F746">
        <v>11.52</v>
      </c>
      <c r="G746">
        <v>1</v>
      </c>
    </row>
    <row r="747" spans="1:7" x14ac:dyDescent="0.2">
      <c r="A747" t="str">
        <f t="shared" si="11"/>
        <v>2019664</v>
      </c>
      <c r="B747">
        <v>2019</v>
      </c>
      <c r="C747">
        <v>664</v>
      </c>
      <c r="D747" t="s">
        <v>205</v>
      </c>
      <c r="E747">
        <v>16.79</v>
      </c>
      <c r="F747">
        <v>14.34</v>
      </c>
      <c r="G747">
        <v>1</v>
      </c>
    </row>
    <row r="748" spans="1:7" x14ac:dyDescent="0.2">
      <c r="A748" t="str">
        <f t="shared" si="11"/>
        <v>2019665</v>
      </c>
      <c r="B748">
        <v>2019</v>
      </c>
      <c r="C748">
        <v>665</v>
      </c>
      <c r="D748" t="s">
        <v>206</v>
      </c>
      <c r="E748">
        <v>9.9499999999999993</v>
      </c>
      <c r="F748">
        <v>6.18</v>
      </c>
      <c r="G748">
        <v>1</v>
      </c>
    </row>
    <row r="749" spans="1:7" x14ac:dyDescent="0.2">
      <c r="A749" t="str">
        <f t="shared" si="11"/>
        <v>2019666</v>
      </c>
      <c r="B749">
        <v>2019</v>
      </c>
      <c r="C749">
        <v>666</v>
      </c>
      <c r="D749" t="s">
        <v>207</v>
      </c>
      <c r="E749">
        <v>9.75</v>
      </c>
      <c r="F749">
        <v>9.0500000000000007</v>
      </c>
      <c r="G749">
        <v>1</v>
      </c>
    </row>
    <row r="750" spans="1:7" x14ac:dyDescent="0.2">
      <c r="A750" t="str">
        <f t="shared" si="11"/>
        <v>2019667</v>
      </c>
      <c r="B750">
        <v>2019</v>
      </c>
      <c r="C750">
        <v>667</v>
      </c>
      <c r="D750" t="s">
        <v>208</v>
      </c>
      <c r="E750">
        <v>18.86</v>
      </c>
      <c r="F750">
        <v>16.11</v>
      </c>
      <c r="G750">
        <v>1</v>
      </c>
    </row>
    <row r="751" spans="1:7" x14ac:dyDescent="0.2">
      <c r="A751" t="str">
        <f t="shared" si="11"/>
        <v>2019668</v>
      </c>
      <c r="B751">
        <v>2019</v>
      </c>
      <c r="C751">
        <v>668</v>
      </c>
      <c r="D751" t="s">
        <v>209</v>
      </c>
      <c r="E751">
        <v>9.35</v>
      </c>
      <c r="F751">
        <v>9.35</v>
      </c>
      <c r="G751">
        <v>1</v>
      </c>
    </row>
    <row r="752" spans="1:7" x14ac:dyDescent="0.2">
      <c r="A752" t="str">
        <f t="shared" si="11"/>
        <v>2019669</v>
      </c>
      <c r="B752">
        <v>2019</v>
      </c>
      <c r="C752">
        <v>669</v>
      </c>
      <c r="D752" t="s">
        <v>210</v>
      </c>
      <c r="E752">
        <v>7.66</v>
      </c>
      <c r="F752">
        <v>7.66</v>
      </c>
      <c r="G752">
        <v>1</v>
      </c>
    </row>
    <row r="753" spans="1:7" x14ac:dyDescent="0.2">
      <c r="A753" t="str">
        <f t="shared" si="11"/>
        <v>2019670</v>
      </c>
      <c r="B753">
        <v>2019</v>
      </c>
      <c r="C753">
        <v>670</v>
      </c>
      <c r="D753" t="s">
        <v>211</v>
      </c>
      <c r="E753">
        <v>3.73</v>
      </c>
      <c r="F753">
        <v>3.73</v>
      </c>
      <c r="G753">
        <v>1</v>
      </c>
    </row>
    <row r="754" spans="1:7" x14ac:dyDescent="0.2">
      <c r="A754" t="str">
        <f t="shared" si="11"/>
        <v>2019671</v>
      </c>
      <c r="B754">
        <v>2019</v>
      </c>
      <c r="C754">
        <v>671</v>
      </c>
      <c r="D754" t="s">
        <v>212</v>
      </c>
      <c r="E754">
        <v>3.78</v>
      </c>
      <c r="F754">
        <v>3.28</v>
      </c>
      <c r="G754">
        <v>1</v>
      </c>
    </row>
    <row r="755" spans="1:7" x14ac:dyDescent="0.2">
      <c r="A755" t="str">
        <f t="shared" si="11"/>
        <v>2019672</v>
      </c>
      <c r="B755">
        <v>2019</v>
      </c>
      <c r="C755">
        <v>672</v>
      </c>
      <c r="D755" t="s">
        <v>213</v>
      </c>
      <c r="E755">
        <v>10.3</v>
      </c>
      <c r="F755">
        <v>9.0500000000000007</v>
      </c>
      <c r="G755">
        <v>1</v>
      </c>
    </row>
    <row r="756" spans="1:7" x14ac:dyDescent="0.2">
      <c r="A756" t="str">
        <f t="shared" si="11"/>
        <v>2019673</v>
      </c>
      <c r="B756">
        <v>2019</v>
      </c>
      <c r="C756">
        <v>673</v>
      </c>
      <c r="D756" t="s">
        <v>214</v>
      </c>
      <c r="E756">
        <v>7.78</v>
      </c>
      <c r="F756">
        <v>6.63</v>
      </c>
      <c r="G756">
        <v>1</v>
      </c>
    </row>
    <row r="757" spans="1:7" x14ac:dyDescent="0.2">
      <c r="A757" t="str">
        <f t="shared" si="11"/>
        <v>2019674</v>
      </c>
      <c r="B757">
        <v>2019</v>
      </c>
      <c r="C757">
        <v>674</v>
      </c>
      <c r="D757" t="s">
        <v>215</v>
      </c>
      <c r="E757">
        <v>6.83</v>
      </c>
      <c r="F757">
        <v>5.78</v>
      </c>
      <c r="G757">
        <v>1</v>
      </c>
    </row>
    <row r="758" spans="1:7" x14ac:dyDescent="0.2">
      <c r="A758" t="str">
        <f t="shared" si="11"/>
        <v>2019675</v>
      </c>
      <c r="B758">
        <v>2019</v>
      </c>
      <c r="C758">
        <v>675</v>
      </c>
      <c r="D758" t="s">
        <v>216</v>
      </c>
      <c r="E758">
        <v>12.39</v>
      </c>
      <c r="F758">
        <v>10.9</v>
      </c>
      <c r="G758">
        <v>1</v>
      </c>
    </row>
    <row r="759" spans="1:7" x14ac:dyDescent="0.2">
      <c r="A759" t="str">
        <f t="shared" si="11"/>
        <v>2019676</v>
      </c>
      <c r="B759">
        <v>2019</v>
      </c>
      <c r="C759">
        <v>676</v>
      </c>
      <c r="D759" t="s">
        <v>217</v>
      </c>
      <c r="E759">
        <v>7.52</v>
      </c>
      <c r="F759">
        <v>4.7</v>
      </c>
      <c r="G759">
        <v>1</v>
      </c>
    </row>
    <row r="760" spans="1:7" x14ac:dyDescent="0.2">
      <c r="A760" t="str">
        <f t="shared" si="11"/>
        <v>2019677</v>
      </c>
      <c r="B760">
        <v>2019</v>
      </c>
      <c r="C760">
        <v>677</v>
      </c>
      <c r="D760" t="s">
        <v>218</v>
      </c>
      <c r="E760">
        <v>10.33</v>
      </c>
      <c r="F760">
        <v>9.6300000000000008</v>
      </c>
      <c r="G760">
        <v>1</v>
      </c>
    </row>
    <row r="761" spans="1:7" x14ac:dyDescent="0.2">
      <c r="A761" t="str">
        <f t="shared" si="11"/>
        <v>2019678</v>
      </c>
      <c r="B761">
        <v>2019</v>
      </c>
      <c r="C761">
        <v>678</v>
      </c>
      <c r="D761" t="s">
        <v>219</v>
      </c>
      <c r="E761">
        <v>4.99</v>
      </c>
      <c r="F761">
        <v>4.99</v>
      </c>
      <c r="G761">
        <v>1</v>
      </c>
    </row>
    <row r="762" spans="1:7" x14ac:dyDescent="0.2">
      <c r="A762" t="str">
        <f t="shared" si="11"/>
        <v>2019679</v>
      </c>
      <c r="B762">
        <v>2019</v>
      </c>
      <c r="C762">
        <v>679</v>
      </c>
      <c r="D762" t="s">
        <v>220</v>
      </c>
      <c r="E762">
        <v>4.7</v>
      </c>
      <c r="F762">
        <v>4.7</v>
      </c>
      <c r="G762">
        <v>1</v>
      </c>
    </row>
    <row r="763" spans="1:7" x14ac:dyDescent="0.2">
      <c r="A763" t="str">
        <f t="shared" si="11"/>
        <v>2019688</v>
      </c>
      <c r="B763">
        <v>2019</v>
      </c>
      <c r="C763">
        <v>688</v>
      </c>
      <c r="D763" t="s">
        <v>221</v>
      </c>
      <c r="E763">
        <v>4.55</v>
      </c>
      <c r="F763">
        <v>4.55</v>
      </c>
      <c r="G763">
        <v>1</v>
      </c>
    </row>
    <row r="764" spans="1:7" x14ac:dyDescent="0.2">
      <c r="A764" t="str">
        <f t="shared" si="11"/>
        <v>2019689</v>
      </c>
      <c r="B764">
        <v>2019</v>
      </c>
      <c r="C764">
        <v>689</v>
      </c>
      <c r="D764" t="s">
        <v>222</v>
      </c>
      <c r="E764">
        <v>5.92</v>
      </c>
      <c r="F764">
        <v>5.92</v>
      </c>
      <c r="G764">
        <v>1</v>
      </c>
    </row>
    <row r="765" spans="1:7" x14ac:dyDescent="0.2">
      <c r="A765" t="str">
        <f t="shared" si="11"/>
        <v>2019690</v>
      </c>
      <c r="B765">
        <v>2019</v>
      </c>
      <c r="C765">
        <v>690</v>
      </c>
      <c r="D765" t="s">
        <v>223</v>
      </c>
      <c r="E765">
        <v>11.75</v>
      </c>
      <c r="F765">
        <v>10.55</v>
      </c>
      <c r="G765">
        <v>1</v>
      </c>
    </row>
    <row r="766" spans="1:7" x14ac:dyDescent="0.2">
      <c r="A766" t="str">
        <f t="shared" si="11"/>
        <v>2019691</v>
      </c>
      <c r="B766">
        <v>2019</v>
      </c>
      <c r="C766">
        <v>691</v>
      </c>
      <c r="D766" t="s">
        <v>258</v>
      </c>
      <c r="E766">
        <v>7.28</v>
      </c>
      <c r="F766">
        <v>6.45</v>
      </c>
      <c r="G766">
        <v>1</v>
      </c>
    </row>
    <row r="767" spans="1:7" x14ac:dyDescent="0.2">
      <c r="A767" t="str">
        <f t="shared" si="11"/>
        <v>2019692</v>
      </c>
      <c r="B767">
        <v>2019</v>
      </c>
      <c r="C767">
        <v>692</v>
      </c>
      <c r="D767" t="s">
        <v>224</v>
      </c>
      <c r="E767">
        <v>13.27</v>
      </c>
      <c r="F767">
        <v>12.21</v>
      </c>
      <c r="G767">
        <v>1</v>
      </c>
    </row>
    <row r="768" spans="1:7" x14ac:dyDescent="0.2">
      <c r="A768" t="str">
        <f t="shared" si="11"/>
        <v>2019693</v>
      </c>
      <c r="B768">
        <v>2019</v>
      </c>
      <c r="C768">
        <v>693</v>
      </c>
      <c r="D768" t="s">
        <v>225</v>
      </c>
      <c r="E768">
        <v>11.69</v>
      </c>
      <c r="F768">
        <v>10.64</v>
      </c>
      <c r="G768">
        <v>1</v>
      </c>
    </row>
    <row r="769" spans="1:7" x14ac:dyDescent="0.2">
      <c r="A769" t="str">
        <f t="shared" si="11"/>
        <v>2019694</v>
      </c>
      <c r="B769">
        <v>2019</v>
      </c>
      <c r="C769">
        <v>694</v>
      </c>
      <c r="D769" t="s">
        <v>226</v>
      </c>
      <c r="E769">
        <v>7.63</v>
      </c>
      <c r="F769">
        <v>7.4</v>
      </c>
      <c r="G769">
        <v>1</v>
      </c>
    </row>
    <row r="770" spans="1:7" x14ac:dyDescent="0.2">
      <c r="A770" t="str">
        <f t="shared" si="11"/>
        <v>2020100</v>
      </c>
      <c r="B770">
        <v>2020</v>
      </c>
      <c r="C770">
        <v>100</v>
      </c>
      <c r="D770" t="s">
        <v>227</v>
      </c>
      <c r="E770">
        <v>39.590000000000003</v>
      </c>
      <c r="F770">
        <v>38.07</v>
      </c>
      <c r="G770">
        <v>1</v>
      </c>
    </row>
    <row r="771" spans="1:7" x14ac:dyDescent="0.2">
      <c r="A771" t="str">
        <f t="shared" ref="A771:A834" si="12">B771&amp;C771</f>
        <v>2020101</v>
      </c>
      <c r="B771">
        <v>2020</v>
      </c>
      <c r="C771">
        <v>101</v>
      </c>
      <c r="D771" t="s">
        <v>4</v>
      </c>
      <c r="E771">
        <v>128.47</v>
      </c>
      <c r="F771">
        <v>116.78</v>
      </c>
      <c r="G771">
        <v>1</v>
      </c>
    </row>
    <row r="772" spans="1:7" x14ac:dyDescent="0.2">
      <c r="A772" t="str">
        <f t="shared" si="12"/>
        <v>2020102</v>
      </c>
      <c r="B772">
        <v>2020</v>
      </c>
      <c r="C772">
        <v>102</v>
      </c>
      <c r="D772" t="s">
        <v>228</v>
      </c>
      <c r="E772">
        <v>203.28</v>
      </c>
      <c r="F772">
        <v>182.29</v>
      </c>
      <c r="G772">
        <v>1</v>
      </c>
    </row>
    <row r="773" spans="1:7" x14ac:dyDescent="0.2">
      <c r="A773" t="str">
        <f t="shared" si="12"/>
        <v>2020103</v>
      </c>
      <c r="B773">
        <v>2020</v>
      </c>
      <c r="C773">
        <v>103</v>
      </c>
      <c r="D773" t="s">
        <v>6</v>
      </c>
      <c r="E773">
        <v>606.72</v>
      </c>
      <c r="F773">
        <v>581.46</v>
      </c>
      <c r="G773">
        <v>1</v>
      </c>
    </row>
    <row r="774" spans="1:7" x14ac:dyDescent="0.2">
      <c r="A774" t="str">
        <f t="shared" si="12"/>
        <v>2020104</v>
      </c>
      <c r="B774">
        <v>2020</v>
      </c>
      <c r="C774">
        <v>104</v>
      </c>
      <c r="D774" t="s">
        <v>7</v>
      </c>
      <c r="E774">
        <v>212.55</v>
      </c>
      <c r="F774">
        <v>196.61</v>
      </c>
      <c r="G774">
        <v>1</v>
      </c>
    </row>
    <row r="775" spans="1:7" x14ac:dyDescent="0.2">
      <c r="A775" t="str">
        <f t="shared" si="12"/>
        <v>2020105</v>
      </c>
      <c r="B775">
        <v>2020</v>
      </c>
      <c r="C775">
        <v>105</v>
      </c>
      <c r="D775" t="s">
        <v>229</v>
      </c>
      <c r="E775">
        <v>50.05</v>
      </c>
      <c r="F775">
        <v>41.05</v>
      </c>
      <c r="G775">
        <v>1</v>
      </c>
    </row>
    <row r="776" spans="1:7" x14ac:dyDescent="0.2">
      <c r="A776" t="str">
        <f t="shared" si="12"/>
        <v>2020106</v>
      </c>
      <c r="B776">
        <v>2020</v>
      </c>
      <c r="C776">
        <v>106</v>
      </c>
      <c r="D776" t="s">
        <v>230</v>
      </c>
      <c r="E776">
        <v>64.02</v>
      </c>
      <c r="F776">
        <v>56.29</v>
      </c>
      <c r="G776">
        <v>1</v>
      </c>
    </row>
    <row r="777" spans="1:7" x14ac:dyDescent="0.2">
      <c r="A777" t="str">
        <f t="shared" si="12"/>
        <v>2020120</v>
      </c>
      <c r="B777">
        <v>2020</v>
      </c>
      <c r="C777">
        <v>120</v>
      </c>
      <c r="D777" t="s">
        <v>231</v>
      </c>
      <c r="E777">
        <v>38.130000000000003</v>
      </c>
      <c r="F777">
        <v>37.880000000000003</v>
      </c>
      <c r="G777">
        <v>1</v>
      </c>
    </row>
    <row r="778" spans="1:7" x14ac:dyDescent="0.2">
      <c r="A778" t="str">
        <f t="shared" si="12"/>
        <v>2020121</v>
      </c>
      <c r="B778">
        <v>2020</v>
      </c>
      <c r="C778">
        <v>121</v>
      </c>
      <c r="D778" t="s">
        <v>8</v>
      </c>
      <c r="E778">
        <v>74.86</v>
      </c>
      <c r="F778">
        <v>70.53</v>
      </c>
      <c r="G778">
        <v>1</v>
      </c>
    </row>
    <row r="779" spans="1:7" x14ac:dyDescent="0.2">
      <c r="A779" t="str">
        <f t="shared" si="12"/>
        <v>2020122</v>
      </c>
      <c r="B779">
        <v>2020</v>
      </c>
      <c r="C779">
        <v>122</v>
      </c>
      <c r="D779" t="s">
        <v>9</v>
      </c>
      <c r="E779">
        <v>4.2300000000000004</v>
      </c>
      <c r="F779">
        <v>4.2300000000000004</v>
      </c>
      <c r="G779">
        <v>1</v>
      </c>
    </row>
    <row r="780" spans="1:7" x14ac:dyDescent="0.2">
      <c r="A780" t="str">
        <f t="shared" si="12"/>
        <v>2020123</v>
      </c>
      <c r="B780">
        <v>2020</v>
      </c>
      <c r="C780">
        <v>123</v>
      </c>
      <c r="D780" t="s">
        <v>232</v>
      </c>
      <c r="E780">
        <v>21.47</v>
      </c>
      <c r="F780">
        <v>21.47</v>
      </c>
      <c r="G780">
        <v>1</v>
      </c>
    </row>
    <row r="781" spans="1:7" x14ac:dyDescent="0.2">
      <c r="A781" t="str">
        <f t="shared" si="12"/>
        <v>2020124</v>
      </c>
      <c r="B781">
        <v>2020</v>
      </c>
      <c r="C781">
        <v>124</v>
      </c>
      <c r="D781" t="s">
        <v>10</v>
      </c>
      <c r="E781">
        <v>12.66</v>
      </c>
      <c r="F781">
        <v>10.6</v>
      </c>
      <c r="G781">
        <v>1</v>
      </c>
    </row>
    <row r="782" spans="1:7" x14ac:dyDescent="0.2">
      <c r="A782" t="str">
        <f t="shared" si="12"/>
        <v>2020125</v>
      </c>
      <c r="B782">
        <v>2020</v>
      </c>
      <c r="C782">
        <v>125</v>
      </c>
      <c r="D782" t="s">
        <v>233</v>
      </c>
      <c r="E782">
        <v>35.72</v>
      </c>
      <c r="F782">
        <v>33.58</v>
      </c>
      <c r="G782">
        <v>1</v>
      </c>
    </row>
    <row r="783" spans="1:7" x14ac:dyDescent="0.2">
      <c r="A783" t="str">
        <f t="shared" si="12"/>
        <v>2020126</v>
      </c>
      <c r="B783">
        <v>2020</v>
      </c>
      <c r="C783">
        <v>126</v>
      </c>
      <c r="D783" t="s">
        <v>11</v>
      </c>
      <c r="E783">
        <v>1.5</v>
      </c>
      <c r="F783">
        <v>1.5</v>
      </c>
      <c r="G783">
        <v>1</v>
      </c>
    </row>
    <row r="784" spans="1:7" x14ac:dyDescent="0.2">
      <c r="A784" t="str">
        <f t="shared" si="12"/>
        <v>2020127</v>
      </c>
      <c r="B784">
        <v>2020</v>
      </c>
      <c r="C784">
        <v>127</v>
      </c>
      <c r="D784" t="s">
        <v>234</v>
      </c>
      <c r="E784">
        <v>44.15</v>
      </c>
      <c r="F784">
        <v>39.090000000000003</v>
      </c>
      <c r="G784">
        <v>1</v>
      </c>
    </row>
    <row r="785" spans="1:7" x14ac:dyDescent="0.2">
      <c r="A785" t="str">
        <f t="shared" si="12"/>
        <v>2020128</v>
      </c>
      <c r="B785">
        <v>2020</v>
      </c>
      <c r="C785">
        <v>128</v>
      </c>
      <c r="D785" t="s">
        <v>235</v>
      </c>
      <c r="E785">
        <v>9.11</v>
      </c>
      <c r="F785">
        <v>8.0299999999999994</v>
      </c>
      <c r="G785">
        <v>1</v>
      </c>
    </row>
    <row r="786" spans="1:7" x14ac:dyDescent="0.2">
      <c r="A786" t="str">
        <f t="shared" si="12"/>
        <v>2020129</v>
      </c>
      <c r="B786">
        <v>2020</v>
      </c>
      <c r="C786">
        <v>129</v>
      </c>
      <c r="D786" t="s">
        <v>12</v>
      </c>
      <c r="E786">
        <v>40.590000000000003</v>
      </c>
      <c r="F786">
        <v>34.51</v>
      </c>
      <c r="G786">
        <v>1</v>
      </c>
    </row>
    <row r="787" spans="1:7" x14ac:dyDescent="0.2">
      <c r="A787" t="str">
        <f t="shared" si="12"/>
        <v>2020130</v>
      </c>
      <c r="B787">
        <v>2020</v>
      </c>
      <c r="C787">
        <v>130</v>
      </c>
      <c r="D787" t="s">
        <v>236</v>
      </c>
      <c r="E787">
        <v>26.76</v>
      </c>
      <c r="F787">
        <v>24.83</v>
      </c>
      <c r="G787">
        <v>1</v>
      </c>
    </row>
    <row r="788" spans="1:7" x14ac:dyDescent="0.2">
      <c r="A788" t="str">
        <f t="shared" si="12"/>
        <v>2020131</v>
      </c>
      <c r="B788">
        <v>2020</v>
      </c>
      <c r="C788">
        <v>131</v>
      </c>
      <c r="D788" t="s">
        <v>13</v>
      </c>
      <c r="E788">
        <v>8.5</v>
      </c>
      <c r="F788">
        <v>8.0500000000000007</v>
      </c>
      <c r="G788">
        <v>1</v>
      </c>
    </row>
    <row r="789" spans="1:7" x14ac:dyDescent="0.2">
      <c r="A789" t="str">
        <f t="shared" si="12"/>
        <v>2020132</v>
      </c>
      <c r="B789">
        <v>2020</v>
      </c>
      <c r="C789">
        <v>132</v>
      </c>
      <c r="D789" t="s">
        <v>14</v>
      </c>
      <c r="E789">
        <v>1.95</v>
      </c>
      <c r="F789">
        <v>1.5</v>
      </c>
      <c r="G789">
        <v>1</v>
      </c>
    </row>
    <row r="790" spans="1:7" x14ac:dyDescent="0.2">
      <c r="A790" t="str">
        <f t="shared" si="12"/>
        <v>2020133</v>
      </c>
      <c r="B790">
        <v>2020</v>
      </c>
      <c r="C790">
        <v>133</v>
      </c>
      <c r="D790" t="s">
        <v>237</v>
      </c>
      <c r="E790">
        <v>3.11</v>
      </c>
      <c r="F790">
        <v>1.61</v>
      </c>
      <c r="G790">
        <v>1</v>
      </c>
    </row>
    <row r="791" spans="1:7" x14ac:dyDescent="0.2">
      <c r="A791" t="str">
        <f t="shared" si="12"/>
        <v>2020134</v>
      </c>
      <c r="B791">
        <v>2020</v>
      </c>
      <c r="C791">
        <v>134</v>
      </c>
      <c r="D791" t="s">
        <v>15</v>
      </c>
      <c r="E791">
        <v>7.43</v>
      </c>
      <c r="F791">
        <v>6.9</v>
      </c>
      <c r="G791">
        <v>1</v>
      </c>
    </row>
    <row r="792" spans="1:7" x14ac:dyDescent="0.2">
      <c r="A792" t="str">
        <f t="shared" si="12"/>
        <v>2020139</v>
      </c>
      <c r="B792">
        <v>2020</v>
      </c>
      <c r="C792">
        <v>139</v>
      </c>
      <c r="D792" t="s">
        <v>16</v>
      </c>
      <c r="E792">
        <v>3.83</v>
      </c>
      <c r="F792">
        <v>3.58</v>
      </c>
      <c r="G792">
        <v>1</v>
      </c>
    </row>
    <row r="793" spans="1:7" x14ac:dyDescent="0.2">
      <c r="A793" t="str">
        <f t="shared" si="12"/>
        <v>2020140</v>
      </c>
      <c r="B793">
        <v>2020</v>
      </c>
      <c r="C793">
        <v>140</v>
      </c>
      <c r="D793" t="s">
        <v>17</v>
      </c>
      <c r="E793">
        <v>25.26</v>
      </c>
      <c r="F793">
        <v>25.22</v>
      </c>
      <c r="G793">
        <v>1</v>
      </c>
    </row>
    <row r="794" spans="1:7" x14ac:dyDescent="0.2">
      <c r="A794" t="str">
        <f t="shared" si="12"/>
        <v>2020141</v>
      </c>
      <c r="B794">
        <v>2020</v>
      </c>
      <c r="C794">
        <v>141</v>
      </c>
      <c r="D794" t="s">
        <v>18</v>
      </c>
      <c r="E794">
        <v>6.54</v>
      </c>
      <c r="F794">
        <v>6.54</v>
      </c>
      <c r="G794">
        <v>1</v>
      </c>
    </row>
    <row r="795" spans="1:7" x14ac:dyDescent="0.2">
      <c r="A795" t="str">
        <f t="shared" si="12"/>
        <v>2020142</v>
      </c>
      <c r="B795">
        <v>2020</v>
      </c>
      <c r="C795">
        <v>142</v>
      </c>
      <c r="D795" t="s">
        <v>19</v>
      </c>
      <c r="E795">
        <v>7.76</v>
      </c>
      <c r="F795">
        <v>6.81</v>
      </c>
      <c r="G795">
        <v>1</v>
      </c>
    </row>
    <row r="796" spans="1:7" x14ac:dyDescent="0.2">
      <c r="A796" t="str">
        <f t="shared" si="12"/>
        <v>2020143</v>
      </c>
      <c r="B796">
        <v>2020</v>
      </c>
      <c r="C796">
        <v>143</v>
      </c>
      <c r="D796" t="s">
        <v>238</v>
      </c>
      <c r="E796">
        <v>2.83</v>
      </c>
      <c r="F796">
        <v>2</v>
      </c>
      <c r="G796">
        <v>1</v>
      </c>
    </row>
    <row r="797" spans="1:7" x14ac:dyDescent="0.2">
      <c r="A797" t="str">
        <f t="shared" si="12"/>
        <v>2020145</v>
      </c>
      <c r="B797">
        <v>2020</v>
      </c>
      <c r="C797">
        <v>145</v>
      </c>
      <c r="D797" t="s">
        <v>239</v>
      </c>
      <c r="E797">
        <v>3.16</v>
      </c>
      <c r="F797">
        <v>3.16</v>
      </c>
      <c r="G797">
        <v>1</v>
      </c>
    </row>
    <row r="798" spans="1:7" x14ac:dyDescent="0.2">
      <c r="A798" t="str">
        <f t="shared" si="12"/>
        <v>2020146</v>
      </c>
      <c r="B798">
        <v>2020</v>
      </c>
      <c r="C798">
        <v>146</v>
      </c>
      <c r="D798" t="s">
        <v>20</v>
      </c>
      <c r="E798">
        <v>33.74</v>
      </c>
      <c r="F798">
        <v>31.59</v>
      </c>
      <c r="G798">
        <v>1</v>
      </c>
    </row>
    <row r="799" spans="1:7" x14ac:dyDescent="0.2">
      <c r="A799" t="str">
        <f t="shared" si="12"/>
        <v>2020147</v>
      </c>
      <c r="B799">
        <v>2020</v>
      </c>
      <c r="C799">
        <v>147</v>
      </c>
      <c r="D799" t="s">
        <v>21</v>
      </c>
      <c r="E799">
        <v>40.71</v>
      </c>
      <c r="F799">
        <v>37.96</v>
      </c>
      <c r="G799">
        <v>1</v>
      </c>
    </row>
    <row r="800" spans="1:7" x14ac:dyDescent="0.2">
      <c r="A800" t="str">
        <f t="shared" si="12"/>
        <v>2020161</v>
      </c>
      <c r="B800">
        <v>2020</v>
      </c>
      <c r="C800">
        <v>161</v>
      </c>
      <c r="D800" t="s">
        <v>240</v>
      </c>
      <c r="E800">
        <v>8.5</v>
      </c>
      <c r="F800">
        <v>8.5</v>
      </c>
      <c r="G800">
        <v>1</v>
      </c>
    </row>
    <row r="801" spans="1:7" x14ac:dyDescent="0.2">
      <c r="A801" t="str">
        <f t="shared" si="12"/>
        <v>2020162</v>
      </c>
      <c r="B801">
        <v>2020</v>
      </c>
      <c r="C801">
        <v>162</v>
      </c>
      <c r="D801" t="s">
        <v>22</v>
      </c>
      <c r="E801">
        <v>11.18</v>
      </c>
      <c r="F801">
        <v>10.9</v>
      </c>
      <c r="G801">
        <v>1</v>
      </c>
    </row>
    <row r="802" spans="1:7" x14ac:dyDescent="0.2">
      <c r="A802" t="str">
        <f t="shared" si="12"/>
        <v>2020164</v>
      </c>
      <c r="B802">
        <v>2020</v>
      </c>
      <c r="C802">
        <v>164</v>
      </c>
      <c r="D802" t="s">
        <v>23</v>
      </c>
      <c r="E802">
        <v>29.09</v>
      </c>
      <c r="F802">
        <v>28.59</v>
      </c>
      <c r="G802">
        <v>1</v>
      </c>
    </row>
    <row r="803" spans="1:7" x14ac:dyDescent="0.2">
      <c r="A803" t="str">
        <f t="shared" si="12"/>
        <v>2020165</v>
      </c>
      <c r="B803">
        <v>2020</v>
      </c>
      <c r="C803">
        <v>165</v>
      </c>
      <c r="D803" t="s">
        <v>241</v>
      </c>
      <c r="E803">
        <v>15.6</v>
      </c>
      <c r="F803">
        <v>15.57</v>
      </c>
      <c r="G803">
        <v>1</v>
      </c>
    </row>
    <row r="804" spans="1:7" x14ac:dyDescent="0.2">
      <c r="A804" t="str">
        <f t="shared" si="12"/>
        <v>2020166</v>
      </c>
      <c r="B804">
        <v>2020</v>
      </c>
      <c r="C804">
        <v>166</v>
      </c>
      <c r="D804" t="s">
        <v>242</v>
      </c>
      <c r="E804">
        <v>14.45</v>
      </c>
      <c r="F804">
        <v>14.45</v>
      </c>
      <c r="G804">
        <v>1</v>
      </c>
    </row>
    <row r="805" spans="1:7" x14ac:dyDescent="0.2">
      <c r="A805" t="str">
        <f t="shared" si="12"/>
        <v>2020167</v>
      </c>
      <c r="B805">
        <v>2020</v>
      </c>
      <c r="C805">
        <v>167</v>
      </c>
      <c r="D805" t="s">
        <v>24</v>
      </c>
      <c r="E805">
        <v>5.03</v>
      </c>
      <c r="F805">
        <v>5.03</v>
      </c>
      <c r="G805">
        <v>1</v>
      </c>
    </row>
    <row r="806" spans="1:7" x14ac:dyDescent="0.2">
      <c r="A806" t="str">
        <f t="shared" si="12"/>
        <v>2020168</v>
      </c>
      <c r="B806">
        <v>2020</v>
      </c>
      <c r="C806">
        <v>168</v>
      </c>
      <c r="D806" t="s">
        <v>25</v>
      </c>
      <c r="E806">
        <v>12.47</v>
      </c>
      <c r="F806">
        <v>11.13</v>
      </c>
      <c r="G806">
        <v>1</v>
      </c>
    </row>
    <row r="807" spans="1:7" x14ac:dyDescent="0.2">
      <c r="A807" t="str">
        <f t="shared" si="12"/>
        <v>2020169</v>
      </c>
      <c r="B807">
        <v>2020</v>
      </c>
      <c r="C807">
        <v>169</v>
      </c>
      <c r="D807" t="s">
        <v>243</v>
      </c>
      <c r="E807">
        <v>11.25</v>
      </c>
      <c r="F807">
        <v>11.25</v>
      </c>
      <c r="G807">
        <v>1</v>
      </c>
    </row>
    <row r="808" spans="1:7" x14ac:dyDescent="0.2">
      <c r="A808" t="str">
        <f t="shared" si="12"/>
        <v>2020170</v>
      </c>
      <c r="B808">
        <v>2020</v>
      </c>
      <c r="C808">
        <v>170</v>
      </c>
      <c r="D808" t="s">
        <v>244</v>
      </c>
      <c r="E808">
        <v>14.05</v>
      </c>
      <c r="F808">
        <v>12.1</v>
      </c>
      <c r="G808">
        <v>1</v>
      </c>
    </row>
    <row r="809" spans="1:7" x14ac:dyDescent="0.2">
      <c r="A809" t="str">
        <f t="shared" si="12"/>
        <v>2020171</v>
      </c>
      <c r="B809">
        <v>2020</v>
      </c>
      <c r="C809">
        <v>171</v>
      </c>
      <c r="D809" t="s">
        <v>245</v>
      </c>
      <c r="E809">
        <v>4.1100000000000003</v>
      </c>
      <c r="F809">
        <v>4.1100000000000003</v>
      </c>
      <c r="G809">
        <v>1</v>
      </c>
    </row>
    <row r="810" spans="1:7" x14ac:dyDescent="0.2">
      <c r="A810" t="str">
        <f t="shared" si="12"/>
        <v>2020172</v>
      </c>
      <c r="B810">
        <v>2020</v>
      </c>
      <c r="C810">
        <v>172</v>
      </c>
      <c r="D810" t="s">
        <v>246</v>
      </c>
      <c r="E810">
        <v>9.11</v>
      </c>
      <c r="F810">
        <v>7.68</v>
      </c>
      <c r="G810">
        <v>1</v>
      </c>
    </row>
    <row r="811" spans="1:7" x14ac:dyDescent="0.2">
      <c r="A811" t="str">
        <f t="shared" si="12"/>
        <v>2020173</v>
      </c>
      <c r="B811">
        <v>2020</v>
      </c>
      <c r="C811">
        <v>173</v>
      </c>
      <c r="D811" t="s">
        <v>26</v>
      </c>
      <c r="E811">
        <v>13.19</v>
      </c>
      <c r="F811">
        <v>11.82</v>
      </c>
      <c r="G811">
        <v>1</v>
      </c>
    </row>
    <row r="812" spans="1:7" x14ac:dyDescent="0.2">
      <c r="A812" t="str">
        <f t="shared" si="12"/>
        <v>2020174</v>
      </c>
      <c r="B812">
        <v>2020</v>
      </c>
      <c r="C812">
        <v>174</v>
      </c>
      <c r="D812" t="s">
        <v>27</v>
      </c>
      <c r="E812">
        <v>14.37</v>
      </c>
      <c r="F812">
        <v>11.75</v>
      </c>
      <c r="G812">
        <v>1</v>
      </c>
    </row>
    <row r="813" spans="1:7" x14ac:dyDescent="0.2">
      <c r="A813" t="str">
        <f t="shared" si="12"/>
        <v>2020175</v>
      </c>
      <c r="B813">
        <v>2020</v>
      </c>
      <c r="C813">
        <v>175</v>
      </c>
      <c r="D813" t="s">
        <v>247</v>
      </c>
      <c r="E813">
        <v>2.17</v>
      </c>
      <c r="F813">
        <v>1.17</v>
      </c>
      <c r="G813">
        <v>1</v>
      </c>
    </row>
    <row r="814" spans="1:7" x14ac:dyDescent="0.2">
      <c r="A814" t="str">
        <f t="shared" si="12"/>
        <v>2020176</v>
      </c>
      <c r="B814">
        <v>2020</v>
      </c>
      <c r="C814">
        <v>176</v>
      </c>
      <c r="D814" t="s">
        <v>248</v>
      </c>
      <c r="E814">
        <v>3</v>
      </c>
      <c r="F814">
        <v>3</v>
      </c>
      <c r="G814">
        <v>1</v>
      </c>
    </row>
    <row r="815" spans="1:7" x14ac:dyDescent="0.2">
      <c r="A815" t="str">
        <f t="shared" si="12"/>
        <v>2020178</v>
      </c>
      <c r="B815">
        <v>2020</v>
      </c>
      <c r="C815">
        <v>178</v>
      </c>
      <c r="D815" t="s">
        <v>28</v>
      </c>
      <c r="E815">
        <v>39.909999999999997</v>
      </c>
      <c r="F815">
        <v>37.909999999999997</v>
      </c>
      <c r="G815">
        <v>1</v>
      </c>
    </row>
    <row r="816" spans="1:7" x14ac:dyDescent="0.2">
      <c r="A816" t="str">
        <f t="shared" si="12"/>
        <v>2020179</v>
      </c>
      <c r="B816">
        <v>2020</v>
      </c>
      <c r="C816">
        <v>179</v>
      </c>
      <c r="D816" t="s">
        <v>249</v>
      </c>
      <c r="E816">
        <v>3.5</v>
      </c>
      <c r="F816">
        <v>3.25</v>
      </c>
      <c r="G816">
        <v>1</v>
      </c>
    </row>
    <row r="817" spans="1:7" x14ac:dyDescent="0.2">
      <c r="A817" t="str">
        <f t="shared" si="12"/>
        <v>2020184</v>
      </c>
      <c r="B817">
        <v>2020</v>
      </c>
      <c r="C817">
        <v>184</v>
      </c>
      <c r="D817" t="s">
        <v>29</v>
      </c>
      <c r="E817">
        <v>13.12</v>
      </c>
      <c r="F817">
        <v>12.62</v>
      </c>
      <c r="G817">
        <v>1</v>
      </c>
    </row>
    <row r="818" spans="1:7" x14ac:dyDescent="0.2">
      <c r="A818" t="str">
        <f t="shared" si="12"/>
        <v>2020186</v>
      </c>
      <c r="B818">
        <v>2020</v>
      </c>
      <c r="C818">
        <v>186</v>
      </c>
      <c r="D818" t="s">
        <v>30</v>
      </c>
      <c r="E818">
        <v>3.41</v>
      </c>
      <c r="F818">
        <v>3.41</v>
      </c>
      <c r="G818">
        <v>1</v>
      </c>
    </row>
    <row r="819" spans="1:7" x14ac:dyDescent="0.2">
      <c r="A819" t="str">
        <f t="shared" si="12"/>
        <v>2020187</v>
      </c>
      <c r="B819">
        <v>2020</v>
      </c>
      <c r="C819">
        <v>187</v>
      </c>
      <c r="D819" t="s">
        <v>31</v>
      </c>
      <c r="E819">
        <v>2.5</v>
      </c>
      <c r="F819">
        <v>2.5</v>
      </c>
      <c r="G819">
        <v>1</v>
      </c>
    </row>
    <row r="820" spans="1:7" x14ac:dyDescent="0.2">
      <c r="A820" t="str">
        <f t="shared" si="12"/>
        <v>2020221</v>
      </c>
      <c r="B820">
        <v>2020</v>
      </c>
      <c r="C820">
        <v>221</v>
      </c>
      <c r="D820" t="s">
        <v>250</v>
      </c>
      <c r="E820">
        <v>48.11</v>
      </c>
      <c r="F820">
        <v>40.24</v>
      </c>
      <c r="G820">
        <v>1</v>
      </c>
    </row>
    <row r="821" spans="1:7" x14ac:dyDescent="0.2">
      <c r="A821" t="str">
        <f t="shared" si="12"/>
        <v>2020222</v>
      </c>
      <c r="B821">
        <v>2020</v>
      </c>
      <c r="C821">
        <v>222</v>
      </c>
      <c r="D821" t="s">
        <v>251</v>
      </c>
      <c r="E821">
        <v>16</v>
      </c>
      <c r="F821">
        <v>9.51</v>
      </c>
      <c r="G821">
        <v>1</v>
      </c>
    </row>
    <row r="822" spans="1:7" x14ac:dyDescent="0.2">
      <c r="A822" t="str">
        <f t="shared" si="12"/>
        <v>2020223</v>
      </c>
      <c r="B822">
        <v>2020</v>
      </c>
      <c r="C822">
        <v>223</v>
      </c>
      <c r="D822" t="s">
        <v>32</v>
      </c>
      <c r="E822">
        <v>6.19</v>
      </c>
      <c r="F822">
        <v>6.19</v>
      </c>
      <c r="G822">
        <v>1</v>
      </c>
    </row>
    <row r="823" spans="1:7" x14ac:dyDescent="0.2">
      <c r="A823" t="str">
        <f t="shared" si="12"/>
        <v>2020240</v>
      </c>
      <c r="B823">
        <v>2020</v>
      </c>
      <c r="C823">
        <v>240</v>
      </c>
      <c r="D823" t="s">
        <v>252</v>
      </c>
      <c r="E823">
        <v>14.96</v>
      </c>
      <c r="F823">
        <v>13.8</v>
      </c>
      <c r="G823">
        <v>1</v>
      </c>
    </row>
    <row r="824" spans="1:7" x14ac:dyDescent="0.2">
      <c r="A824" t="str">
        <f t="shared" si="12"/>
        <v>2020241</v>
      </c>
      <c r="B824">
        <v>2020</v>
      </c>
      <c r="C824">
        <v>241</v>
      </c>
      <c r="D824" t="s">
        <v>253</v>
      </c>
      <c r="E824">
        <v>11.7</v>
      </c>
      <c r="F824">
        <v>8.4600000000000009</v>
      </c>
      <c r="G824">
        <v>1</v>
      </c>
    </row>
    <row r="825" spans="1:7" x14ac:dyDescent="0.2">
      <c r="A825" t="str">
        <f t="shared" si="12"/>
        <v>2020242</v>
      </c>
      <c r="B825">
        <v>2020</v>
      </c>
      <c r="C825">
        <v>242</v>
      </c>
      <c r="D825" t="s">
        <v>254</v>
      </c>
      <c r="E825">
        <v>16.54</v>
      </c>
      <c r="F825">
        <v>12.57</v>
      </c>
      <c r="G825">
        <v>1</v>
      </c>
    </row>
    <row r="826" spans="1:7" x14ac:dyDescent="0.2">
      <c r="A826" t="str">
        <f t="shared" si="12"/>
        <v>2020243</v>
      </c>
      <c r="B826">
        <v>2020</v>
      </c>
      <c r="C826">
        <v>243</v>
      </c>
      <c r="D826" t="s">
        <v>255</v>
      </c>
      <c r="E826">
        <v>13.89</v>
      </c>
      <c r="F826">
        <v>12.04</v>
      </c>
      <c r="G826">
        <v>1</v>
      </c>
    </row>
    <row r="827" spans="1:7" x14ac:dyDescent="0.2">
      <c r="A827" t="str">
        <f t="shared" si="12"/>
        <v>2020244</v>
      </c>
      <c r="B827">
        <v>2020</v>
      </c>
      <c r="C827">
        <v>244</v>
      </c>
      <c r="D827" t="s">
        <v>256</v>
      </c>
      <c r="E827">
        <v>15.58</v>
      </c>
      <c r="F827">
        <v>13</v>
      </c>
      <c r="G827">
        <v>1</v>
      </c>
    </row>
    <row r="828" spans="1:7" x14ac:dyDescent="0.2">
      <c r="A828" t="str">
        <f t="shared" si="12"/>
        <v>2020245</v>
      </c>
      <c r="B828">
        <v>2020</v>
      </c>
      <c r="C828">
        <v>245</v>
      </c>
      <c r="D828" t="s">
        <v>257</v>
      </c>
      <c r="E828">
        <v>29.09</v>
      </c>
      <c r="F828">
        <v>27.45</v>
      </c>
      <c r="G828">
        <v>1</v>
      </c>
    </row>
    <row r="829" spans="1:7" x14ac:dyDescent="0.2">
      <c r="A829" t="str">
        <f t="shared" si="12"/>
        <v>2020246</v>
      </c>
      <c r="B829">
        <v>2020</v>
      </c>
      <c r="C829">
        <v>246</v>
      </c>
      <c r="D829" t="s">
        <v>259</v>
      </c>
      <c r="E829">
        <v>27.19</v>
      </c>
      <c r="F829">
        <v>22.52</v>
      </c>
      <c r="G829">
        <v>1</v>
      </c>
    </row>
    <row r="830" spans="1:7" x14ac:dyDescent="0.2">
      <c r="A830" t="str">
        <f t="shared" si="12"/>
        <v>2020300</v>
      </c>
      <c r="B830">
        <v>2020</v>
      </c>
      <c r="C830">
        <v>300</v>
      </c>
      <c r="D830" t="s">
        <v>33</v>
      </c>
      <c r="E830">
        <v>139.6</v>
      </c>
      <c r="F830">
        <v>133.49</v>
      </c>
      <c r="G830">
        <v>1</v>
      </c>
    </row>
    <row r="831" spans="1:7" x14ac:dyDescent="0.2">
      <c r="A831" t="str">
        <f t="shared" si="12"/>
        <v>2020301</v>
      </c>
      <c r="B831">
        <v>2020</v>
      </c>
      <c r="C831">
        <v>301</v>
      </c>
      <c r="D831" t="s">
        <v>34</v>
      </c>
      <c r="E831">
        <v>121.14</v>
      </c>
      <c r="F831">
        <v>86.79</v>
      </c>
      <c r="G831">
        <v>1</v>
      </c>
    </row>
    <row r="832" spans="1:7" x14ac:dyDescent="0.2">
      <c r="A832" t="str">
        <f t="shared" si="12"/>
        <v>2020302</v>
      </c>
      <c r="B832">
        <v>2020</v>
      </c>
      <c r="C832">
        <v>302</v>
      </c>
      <c r="D832" t="s">
        <v>35</v>
      </c>
      <c r="E832">
        <v>29.04</v>
      </c>
      <c r="F832">
        <v>28.3</v>
      </c>
      <c r="G832">
        <v>1</v>
      </c>
    </row>
    <row r="833" spans="1:7" x14ac:dyDescent="0.2">
      <c r="A833" t="str">
        <f t="shared" si="12"/>
        <v>2020303</v>
      </c>
      <c r="B833">
        <v>2020</v>
      </c>
      <c r="C833">
        <v>303</v>
      </c>
      <c r="D833" t="s">
        <v>36</v>
      </c>
      <c r="E833">
        <v>60.35</v>
      </c>
      <c r="F833">
        <v>56.26</v>
      </c>
      <c r="G833">
        <v>1</v>
      </c>
    </row>
    <row r="834" spans="1:7" x14ac:dyDescent="0.2">
      <c r="A834" t="str">
        <f t="shared" si="12"/>
        <v>2020304</v>
      </c>
      <c r="B834">
        <v>2020</v>
      </c>
      <c r="C834">
        <v>304</v>
      </c>
      <c r="D834" t="s">
        <v>37</v>
      </c>
      <c r="E834">
        <v>120.06</v>
      </c>
      <c r="F834">
        <v>114.46</v>
      </c>
      <c r="G834">
        <v>1</v>
      </c>
    </row>
    <row r="835" spans="1:7" x14ac:dyDescent="0.2">
      <c r="A835" t="str">
        <f t="shared" ref="A835:A898" si="13">B835&amp;C835</f>
        <v>2020305</v>
      </c>
      <c r="B835">
        <v>2020</v>
      </c>
      <c r="C835">
        <v>305</v>
      </c>
      <c r="D835" t="s">
        <v>38</v>
      </c>
      <c r="E835">
        <v>64.349999999999994</v>
      </c>
      <c r="F835">
        <v>61.72</v>
      </c>
      <c r="G835">
        <v>1</v>
      </c>
    </row>
    <row r="836" spans="1:7" x14ac:dyDescent="0.2">
      <c r="A836" t="str">
        <f t="shared" si="13"/>
        <v>2020306</v>
      </c>
      <c r="B836">
        <v>2020</v>
      </c>
      <c r="C836">
        <v>306</v>
      </c>
      <c r="D836" t="s">
        <v>39</v>
      </c>
      <c r="E836">
        <v>85.55</v>
      </c>
      <c r="F836">
        <v>71.680000000000007</v>
      </c>
      <c r="G836">
        <v>1</v>
      </c>
    </row>
    <row r="837" spans="1:7" x14ac:dyDescent="0.2">
      <c r="A837" t="str">
        <f t="shared" si="13"/>
        <v>2020307</v>
      </c>
      <c r="B837">
        <v>2020</v>
      </c>
      <c r="C837">
        <v>307</v>
      </c>
      <c r="D837" t="s">
        <v>40</v>
      </c>
      <c r="E837">
        <v>188.04</v>
      </c>
      <c r="F837">
        <v>179.56</v>
      </c>
      <c r="G837">
        <v>1</v>
      </c>
    </row>
    <row r="838" spans="1:7" x14ac:dyDescent="0.2">
      <c r="A838" t="str">
        <f t="shared" si="13"/>
        <v>2020308</v>
      </c>
      <c r="B838">
        <v>2020</v>
      </c>
      <c r="C838">
        <v>308</v>
      </c>
      <c r="D838" t="s">
        <v>41</v>
      </c>
      <c r="E838">
        <v>145.65</v>
      </c>
      <c r="F838">
        <v>131.38999999999999</v>
      </c>
      <c r="G838">
        <v>1</v>
      </c>
    </row>
    <row r="839" spans="1:7" x14ac:dyDescent="0.2">
      <c r="A839" t="str">
        <f t="shared" si="13"/>
        <v>2020309</v>
      </c>
      <c r="B839">
        <v>2020</v>
      </c>
      <c r="C839">
        <v>309</v>
      </c>
      <c r="D839" t="s">
        <v>42</v>
      </c>
      <c r="E839">
        <v>154.86000000000001</v>
      </c>
      <c r="F839">
        <v>136.72999999999999</v>
      </c>
      <c r="G839">
        <v>1</v>
      </c>
    </row>
    <row r="840" spans="1:7" x14ac:dyDescent="0.2">
      <c r="A840" t="str">
        <f t="shared" si="13"/>
        <v>2020310</v>
      </c>
      <c r="B840">
        <v>2020</v>
      </c>
      <c r="C840">
        <v>310</v>
      </c>
      <c r="D840" t="s">
        <v>43</v>
      </c>
      <c r="E840">
        <v>99.06</v>
      </c>
      <c r="F840">
        <v>86.79</v>
      </c>
      <c r="G840">
        <v>1</v>
      </c>
    </row>
    <row r="841" spans="1:7" x14ac:dyDescent="0.2">
      <c r="A841" t="str">
        <f t="shared" si="13"/>
        <v>2020311</v>
      </c>
      <c r="B841">
        <v>2020</v>
      </c>
      <c r="C841">
        <v>311</v>
      </c>
      <c r="D841" t="s">
        <v>44</v>
      </c>
      <c r="E841">
        <v>68.010000000000005</v>
      </c>
      <c r="F841">
        <v>58.81</v>
      </c>
      <c r="G841">
        <v>1</v>
      </c>
    </row>
    <row r="842" spans="1:7" x14ac:dyDescent="0.2">
      <c r="A842" t="str">
        <f t="shared" si="13"/>
        <v>2020312</v>
      </c>
      <c r="B842">
        <v>2020</v>
      </c>
      <c r="C842">
        <v>312</v>
      </c>
      <c r="D842" t="s">
        <v>45</v>
      </c>
      <c r="E842">
        <v>92.36</v>
      </c>
      <c r="F842">
        <v>80.349999999999994</v>
      </c>
      <c r="G842">
        <v>1</v>
      </c>
    </row>
    <row r="843" spans="1:7" x14ac:dyDescent="0.2">
      <c r="A843" t="str">
        <f t="shared" si="13"/>
        <v>2020313</v>
      </c>
      <c r="B843">
        <v>2020</v>
      </c>
      <c r="C843">
        <v>313</v>
      </c>
      <c r="D843" t="s">
        <v>46</v>
      </c>
      <c r="E843">
        <v>297.83999999999997</v>
      </c>
      <c r="F843">
        <v>290.79000000000002</v>
      </c>
      <c r="G843">
        <v>1</v>
      </c>
    </row>
    <row r="844" spans="1:7" x14ac:dyDescent="0.2">
      <c r="A844" t="str">
        <f t="shared" si="13"/>
        <v>2020320</v>
      </c>
      <c r="B844">
        <v>2020</v>
      </c>
      <c r="C844">
        <v>320</v>
      </c>
      <c r="D844" t="s">
        <v>47</v>
      </c>
      <c r="E844">
        <v>5.13</v>
      </c>
      <c r="F844">
        <v>5.13</v>
      </c>
      <c r="G844">
        <v>1</v>
      </c>
    </row>
    <row r="845" spans="1:7" x14ac:dyDescent="0.2">
      <c r="A845" t="str">
        <f t="shared" si="13"/>
        <v>2020321</v>
      </c>
      <c r="B845">
        <v>2020</v>
      </c>
      <c r="C845">
        <v>321</v>
      </c>
      <c r="D845" t="s">
        <v>48</v>
      </c>
      <c r="E845">
        <v>7.21</v>
      </c>
      <c r="F845">
        <v>7.21</v>
      </c>
      <c r="G845">
        <v>1</v>
      </c>
    </row>
    <row r="846" spans="1:7" x14ac:dyDescent="0.2">
      <c r="A846" t="str">
        <f t="shared" si="13"/>
        <v>2020322</v>
      </c>
      <c r="B846">
        <v>2020</v>
      </c>
      <c r="C846">
        <v>322</v>
      </c>
      <c r="D846" t="s">
        <v>49</v>
      </c>
      <c r="E846">
        <v>3.82</v>
      </c>
      <c r="F846">
        <v>3.82</v>
      </c>
      <c r="G846">
        <v>1</v>
      </c>
    </row>
    <row r="847" spans="1:7" x14ac:dyDescent="0.2">
      <c r="A847" t="str">
        <f t="shared" si="13"/>
        <v>2020323</v>
      </c>
      <c r="B847">
        <v>2020</v>
      </c>
      <c r="C847">
        <v>323</v>
      </c>
      <c r="D847" t="s">
        <v>50</v>
      </c>
      <c r="E847">
        <v>11.35</v>
      </c>
      <c r="F847">
        <v>10.46</v>
      </c>
      <c r="G847">
        <v>1</v>
      </c>
    </row>
    <row r="848" spans="1:7" x14ac:dyDescent="0.2">
      <c r="A848" t="str">
        <f t="shared" si="13"/>
        <v>2020324</v>
      </c>
      <c r="B848">
        <v>2020</v>
      </c>
      <c r="C848">
        <v>324</v>
      </c>
      <c r="D848" t="s">
        <v>51</v>
      </c>
      <c r="E848">
        <v>6.28</v>
      </c>
      <c r="F848">
        <v>5.73</v>
      </c>
      <c r="G848">
        <v>1</v>
      </c>
    </row>
    <row r="849" spans="1:7" x14ac:dyDescent="0.2">
      <c r="A849" t="str">
        <f t="shared" si="13"/>
        <v>2020325</v>
      </c>
      <c r="B849">
        <v>2020</v>
      </c>
      <c r="C849">
        <v>325</v>
      </c>
      <c r="D849" t="s">
        <v>52</v>
      </c>
      <c r="E849">
        <v>12.07</v>
      </c>
      <c r="F849">
        <v>12.07</v>
      </c>
      <c r="G849">
        <v>1</v>
      </c>
    </row>
    <row r="850" spans="1:7" x14ac:dyDescent="0.2">
      <c r="A850" t="str">
        <f t="shared" si="13"/>
        <v>2020326</v>
      </c>
      <c r="B850">
        <v>2020</v>
      </c>
      <c r="C850">
        <v>326</v>
      </c>
      <c r="D850" t="s">
        <v>53</v>
      </c>
      <c r="E850">
        <v>16.7</v>
      </c>
      <c r="F850">
        <v>15.7</v>
      </c>
      <c r="G850">
        <v>1</v>
      </c>
    </row>
    <row r="851" spans="1:7" x14ac:dyDescent="0.2">
      <c r="A851" t="str">
        <f t="shared" si="13"/>
        <v>2020327</v>
      </c>
      <c r="B851">
        <v>2020</v>
      </c>
      <c r="C851">
        <v>327</v>
      </c>
      <c r="D851" t="s">
        <v>54</v>
      </c>
      <c r="E851">
        <v>12.11</v>
      </c>
      <c r="F851">
        <v>10.09</v>
      </c>
      <c r="G851">
        <v>1</v>
      </c>
    </row>
    <row r="852" spans="1:7" x14ac:dyDescent="0.2">
      <c r="A852" t="str">
        <f t="shared" si="13"/>
        <v>2020328</v>
      </c>
      <c r="B852">
        <v>2020</v>
      </c>
      <c r="C852">
        <v>328</v>
      </c>
      <c r="D852" t="s">
        <v>55</v>
      </c>
      <c r="E852">
        <v>27.43</v>
      </c>
      <c r="F852">
        <v>26.46</v>
      </c>
      <c r="G852">
        <v>1</v>
      </c>
    </row>
    <row r="853" spans="1:7" x14ac:dyDescent="0.2">
      <c r="A853" t="str">
        <f t="shared" si="13"/>
        <v>2020329</v>
      </c>
      <c r="B853">
        <v>2020</v>
      </c>
      <c r="C853">
        <v>329</v>
      </c>
      <c r="D853" t="s">
        <v>56</v>
      </c>
      <c r="E853">
        <v>39.4</v>
      </c>
      <c r="F853">
        <v>35.36</v>
      </c>
      <c r="G853">
        <v>1</v>
      </c>
    </row>
    <row r="854" spans="1:7" x14ac:dyDescent="0.2">
      <c r="A854" t="str">
        <f t="shared" si="13"/>
        <v>2020330</v>
      </c>
      <c r="B854">
        <v>2020</v>
      </c>
      <c r="C854">
        <v>330</v>
      </c>
      <c r="D854" t="s">
        <v>57</v>
      </c>
      <c r="E854">
        <v>14.46</v>
      </c>
      <c r="F854">
        <v>14.46</v>
      </c>
      <c r="G854">
        <v>1</v>
      </c>
    </row>
    <row r="855" spans="1:7" x14ac:dyDescent="0.2">
      <c r="A855" t="str">
        <f t="shared" si="13"/>
        <v>2020331</v>
      </c>
      <c r="B855">
        <v>2020</v>
      </c>
      <c r="C855">
        <v>331</v>
      </c>
      <c r="D855" t="s">
        <v>58</v>
      </c>
      <c r="E855">
        <v>11.54</v>
      </c>
      <c r="F855">
        <v>10.54</v>
      </c>
      <c r="G855">
        <v>1</v>
      </c>
    </row>
    <row r="856" spans="1:7" x14ac:dyDescent="0.2">
      <c r="A856" t="str">
        <f t="shared" si="13"/>
        <v>2020332</v>
      </c>
      <c r="B856">
        <v>2020</v>
      </c>
      <c r="C856">
        <v>332</v>
      </c>
      <c r="D856" t="s">
        <v>59</v>
      </c>
      <c r="E856">
        <v>10.220000000000001</v>
      </c>
      <c r="F856">
        <v>9.2200000000000006</v>
      </c>
      <c r="G856">
        <v>1</v>
      </c>
    </row>
    <row r="857" spans="1:7" x14ac:dyDescent="0.2">
      <c r="A857" t="str">
        <f t="shared" si="13"/>
        <v>2020333</v>
      </c>
      <c r="B857">
        <v>2020</v>
      </c>
      <c r="C857">
        <v>333</v>
      </c>
      <c r="D857" t="s">
        <v>60</v>
      </c>
      <c r="E857">
        <v>2.2599999999999998</v>
      </c>
      <c r="F857">
        <v>2</v>
      </c>
      <c r="G857">
        <v>1</v>
      </c>
    </row>
    <row r="858" spans="1:7" x14ac:dyDescent="0.2">
      <c r="A858" t="str">
        <f t="shared" si="13"/>
        <v>2020334</v>
      </c>
      <c r="B858">
        <v>2020</v>
      </c>
      <c r="C858">
        <v>334</v>
      </c>
      <c r="D858" t="s">
        <v>61</v>
      </c>
      <c r="E858">
        <v>5.91</v>
      </c>
      <c r="F858">
        <v>5.8</v>
      </c>
      <c r="G858">
        <v>1</v>
      </c>
    </row>
    <row r="859" spans="1:7" x14ac:dyDescent="0.2">
      <c r="A859" t="str">
        <f t="shared" si="13"/>
        <v>2020337</v>
      </c>
      <c r="B859">
        <v>2020</v>
      </c>
      <c r="C859">
        <v>337</v>
      </c>
      <c r="D859" t="s">
        <v>62</v>
      </c>
      <c r="E859">
        <v>23.91</v>
      </c>
      <c r="F859">
        <v>20.68</v>
      </c>
      <c r="G859">
        <v>1</v>
      </c>
    </row>
    <row r="860" spans="1:7" x14ac:dyDescent="0.2">
      <c r="A860" t="str">
        <f t="shared" si="13"/>
        <v>2020338</v>
      </c>
      <c r="B860">
        <v>2020</v>
      </c>
      <c r="C860">
        <v>338</v>
      </c>
      <c r="D860" t="s">
        <v>63</v>
      </c>
      <c r="E860">
        <v>2.77</v>
      </c>
      <c r="F860">
        <v>2.77</v>
      </c>
      <c r="G860">
        <v>1</v>
      </c>
    </row>
    <row r="861" spans="1:7" x14ac:dyDescent="0.2">
      <c r="A861" t="str">
        <f t="shared" si="13"/>
        <v>2020339</v>
      </c>
      <c r="B861">
        <v>2020</v>
      </c>
      <c r="C861">
        <v>339</v>
      </c>
      <c r="D861" t="s">
        <v>64</v>
      </c>
      <c r="E861">
        <v>9.6999999999999993</v>
      </c>
      <c r="F861">
        <v>9.67</v>
      </c>
      <c r="G861">
        <v>1</v>
      </c>
    </row>
    <row r="862" spans="1:7" x14ac:dyDescent="0.2">
      <c r="A862" t="str">
        <f t="shared" si="13"/>
        <v>2020340</v>
      </c>
      <c r="B862">
        <v>2020</v>
      </c>
      <c r="C862">
        <v>340</v>
      </c>
      <c r="D862" t="s">
        <v>65</v>
      </c>
      <c r="E862">
        <v>19.64</v>
      </c>
      <c r="F862">
        <v>18.68</v>
      </c>
      <c r="G862">
        <v>1</v>
      </c>
    </row>
    <row r="863" spans="1:7" x14ac:dyDescent="0.2">
      <c r="A863" t="str">
        <f t="shared" si="13"/>
        <v>2020341</v>
      </c>
      <c r="B863">
        <v>2020</v>
      </c>
      <c r="C863">
        <v>341</v>
      </c>
      <c r="D863" t="s">
        <v>66</v>
      </c>
      <c r="E863">
        <v>20.57</v>
      </c>
      <c r="F863">
        <v>20.059999999999999</v>
      </c>
      <c r="G863">
        <v>1</v>
      </c>
    </row>
    <row r="864" spans="1:7" x14ac:dyDescent="0.2">
      <c r="A864" t="str">
        <f t="shared" si="13"/>
        <v>2020342</v>
      </c>
      <c r="B864">
        <v>2020</v>
      </c>
      <c r="C864">
        <v>342</v>
      </c>
      <c r="D864" t="s">
        <v>67</v>
      </c>
      <c r="E864">
        <v>35.409999999999997</v>
      </c>
      <c r="F864">
        <v>31.83</v>
      </c>
      <c r="G864">
        <v>1</v>
      </c>
    </row>
    <row r="865" spans="1:7" x14ac:dyDescent="0.2">
      <c r="A865" t="str">
        <f t="shared" si="13"/>
        <v>2020343</v>
      </c>
      <c r="B865">
        <v>2020</v>
      </c>
      <c r="C865">
        <v>343</v>
      </c>
      <c r="D865" t="s">
        <v>68</v>
      </c>
      <c r="E865">
        <v>37.479999999999997</v>
      </c>
      <c r="F865">
        <v>36.83</v>
      </c>
      <c r="G865">
        <v>1</v>
      </c>
    </row>
    <row r="866" spans="1:7" x14ac:dyDescent="0.2">
      <c r="A866" t="str">
        <f t="shared" si="13"/>
        <v>2020344</v>
      </c>
      <c r="B866">
        <v>2020</v>
      </c>
      <c r="C866">
        <v>344</v>
      </c>
      <c r="D866" t="s">
        <v>69</v>
      </c>
      <c r="E866">
        <v>6.95</v>
      </c>
      <c r="F866">
        <v>6.95</v>
      </c>
      <c r="G866">
        <v>1</v>
      </c>
    </row>
    <row r="867" spans="1:7" x14ac:dyDescent="0.2">
      <c r="A867" t="str">
        <f t="shared" si="13"/>
        <v>2020345</v>
      </c>
      <c r="B867">
        <v>2020</v>
      </c>
      <c r="C867">
        <v>345</v>
      </c>
      <c r="D867" t="s">
        <v>70</v>
      </c>
      <c r="E867">
        <v>9.31</v>
      </c>
      <c r="F867">
        <v>7.8</v>
      </c>
      <c r="G867">
        <v>1</v>
      </c>
    </row>
    <row r="868" spans="1:7" x14ac:dyDescent="0.2">
      <c r="A868" t="str">
        <f t="shared" si="13"/>
        <v>2020346</v>
      </c>
      <c r="B868">
        <v>2020</v>
      </c>
      <c r="C868">
        <v>346</v>
      </c>
      <c r="D868" t="s">
        <v>71</v>
      </c>
      <c r="E868">
        <v>7.08</v>
      </c>
      <c r="F868">
        <v>6.92</v>
      </c>
      <c r="G868">
        <v>1</v>
      </c>
    </row>
    <row r="869" spans="1:7" x14ac:dyDescent="0.2">
      <c r="A869" t="str">
        <f t="shared" si="13"/>
        <v>2020347</v>
      </c>
      <c r="B869">
        <v>2020</v>
      </c>
      <c r="C869">
        <v>347</v>
      </c>
      <c r="D869" t="s">
        <v>72</v>
      </c>
      <c r="E869">
        <v>40.74</v>
      </c>
      <c r="F869">
        <v>38.33</v>
      </c>
      <c r="G869">
        <v>1</v>
      </c>
    </row>
    <row r="870" spans="1:7" x14ac:dyDescent="0.2">
      <c r="A870" t="str">
        <f t="shared" si="13"/>
        <v>2020348</v>
      </c>
      <c r="B870">
        <v>2020</v>
      </c>
      <c r="C870">
        <v>348</v>
      </c>
      <c r="D870" t="s">
        <v>73</v>
      </c>
      <c r="E870">
        <v>2.7</v>
      </c>
      <c r="F870">
        <v>1.95</v>
      </c>
      <c r="G870">
        <v>1</v>
      </c>
    </row>
    <row r="871" spans="1:7" x14ac:dyDescent="0.2">
      <c r="A871" t="str">
        <f t="shared" si="13"/>
        <v>2020350</v>
      </c>
      <c r="B871">
        <v>2020</v>
      </c>
      <c r="C871">
        <v>350</v>
      </c>
      <c r="D871" t="s">
        <v>74</v>
      </c>
      <c r="E871">
        <v>3.15</v>
      </c>
      <c r="F871">
        <v>3.15</v>
      </c>
      <c r="G871">
        <v>1</v>
      </c>
    </row>
    <row r="872" spans="1:7" x14ac:dyDescent="0.2">
      <c r="A872" t="str">
        <f t="shared" si="13"/>
        <v>2020352</v>
      </c>
      <c r="B872">
        <v>2020</v>
      </c>
      <c r="C872">
        <v>352</v>
      </c>
      <c r="D872" t="s">
        <v>75</v>
      </c>
      <c r="E872">
        <v>2.59</v>
      </c>
      <c r="F872">
        <v>2.59</v>
      </c>
      <c r="G872">
        <v>1</v>
      </c>
    </row>
    <row r="873" spans="1:7" x14ac:dyDescent="0.2">
      <c r="A873" t="str">
        <f t="shared" si="13"/>
        <v>2020353</v>
      </c>
      <c r="B873">
        <v>2020</v>
      </c>
      <c r="C873">
        <v>353</v>
      </c>
      <c r="D873" t="s">
        <v>76</v>
      </c>
      <c r="E873">
        <v>16.14</v>
      </c>
      <c r="F873">
        <v>15.32</v>
      </c>
      <c r="G873">
        <v>1</v>
      </c>
    </row>
    <row r="874" spans="1:7" x14ac:dyDescent="0.2">
      <c r="A874" t="str">
        <f t="shared" si="13"/>
        <v>2020354</v>
      </c>
      <c r="B874">
        <v>2020</v>
      </c>
      <c r="C874">
        <v>354</v>
      </c>
      <c r="D874" t="s">
        <v>77</v>
      </c>
      <c r="E874">
        <v>8.0299999999999994</v>
      </c>
      <c r="F874">
        <v>6.9</v>
      </c>
      <c r="G874">
        <v>1</v>
      </c>
    </row>
    <row r="875" spans="1:7" x14ac:dyDescent="0.2">
      <c r="A875" t="str">
        <f t="shared" si="13"/>
        <v>2020355</v>
      </c>
      <c r="B875">
        <v>2020</v>
      </c>
      <c r="C875">
        <v>355</v>
      </c>
      <c r="D875" t="s">
        <v>78</v>
      </c>
      <c r="E875">
        <v>7.49</v>
      </c>
      <c r="F875">
        <v>7.49</v>
      </c>
      <c r="G875">
        <v>1</v>
      </c>
    </row>
    <row r="876" spans="1:7" x14ac:dyDescent="0.2">
      <c r="A876" t="str">
        <f t="shared" si="13"/>
        <v>2020356</v>
      </c>
      <c r="B876">
        <v>2020</v>
      </c>
      <c r="C876">
        <v>356</v>
      </c>
      <c r="D876" t="s">
        <v>79</v>
      </c>
      <c r="E876">
        <v>2.2599999999999998</v>
      </c>
      <c r="F876">
        <v>2.2599999999999998</v>
      </c>
      <c r="G876">
        <v>1</v>
      </c>
    </row>
    <row r="877" spans="1:7" x14ac:dyDescent="0.2">
      <c r="A877" t="str">
        <f t="shared" si="13"/>
        <v>2020357</v>
      </c>
      <c r="B877">
        <v>2020</v>
      </c>
      <c r="C877">
        <v>357</v>
      </c>
      <c r="D877" t="s">
        <v>80</v>
      </c>
      <c r="E877">
        <v>2.78</v>
      </c>
      <c r="F877">
        <v>2.78</v>
      </c>
      <c r="G877">
        <v>1</v>
      </c>
    </row>
    <row r="878" spans="1:7" x14ac:dyDescent="0.2">
      <c r="A878" t="str">
        <f t="shared" si="13"/>
        <v>2020358</v>
      </c>
      <c r="B878">
        <v>2020</v>
      </c>
      <c r="C878">
        <v>358</v>
      </c>
      <c r="D878" t="s">
        <v>81</v>
      </c>
      <c r="E878">
        <v>2.2599999999999998</v>
      </c>
      <c r="F878">
        <v>1.76</v>
      </c>
      <c r="G878">
        <v>1</v>
      </c>
    </row>
    <row r="879" spans="1:7" x14ac:dyDescent="0.2">
      <c r="A879" t="str">
        <f t="shared" si="13"/>
        <v>2020359</v>
      </c>
      <c r="B879">
        <v>2020</v>
      </c>
      <c r="C879">
        <v>359</v>
      </c>
      <c r="D879" t="s">
        <v>82</v>
      </c>
      <c r="E879">
        <v>34.07</v>
      </c>
      <c r="F879">
        <v>33.47</v>
      </c>
      <c r="G879">
        <v>1</v>
      </c>
    </row>
    <row r="880" spans="1:7" x14ac:dyDescent="0.2">
      <c r="A880" t="str">
        <f t="shared" si="13"/>
        <v>2020361</v>
      </c>
      <c r="B880">
        <v>2020</v>
      </c>
      <c r="C880">
        <v>361</v>
      </c>
      <c r="D880" t="s">
        <v>83</v>
      </c>
      <c r="E880">
        <v>3.68</v>
      </c>
      <c r="F880">
        <v>3.68</v>
      </c>
      <c r="G880">
        <v>1</v>
      </c>
    </row>
    <row r="881" spans="1:7" x14ac:dyDescent="0.2">
      <c r="A881" t="str">
        <f t="shared" si="13"/>
        <v>2020362</v>
      </c>
      <c r="B881">
        <v>2020</v>
      </c>
      <c r="C881">
        <v>362</v>
      </c>
      <c r="D881" t="s">
        <v>84</v>
      </c>
      <c r="E881">
        <v>2.44</v>
      </c>
      <c r="F881">
        <v>2.44</v>
      </c>
      <c r="G881">
        <v>1</v>
      </c>
    </row>
    <row r="882" spans="1:7" x14ac:dyDescent="0.2">
      <c r="A882" t="str">
        <f t="shared" si="13"/>
        <v>2020363</v>
      </c>
      <c r="B882">
        <v>2020</v>
      </c>
      <c r="C882">
        <v>363</v>
      </c>
      <c r="D882" t="s">
        <v>85</v>
      </c>
      <c r="E882">
        <v>10.65</v>
      </c>
      <c r="F882">
        <v>10.55</v>
      </c>
      <c r="G882">
        <v>1</v>
      </c>
    </row>
    <row r="883" spans="1:7" x14ac:dyDescent="0.2">
      <c r="A883" t="str">
        <f t="shared" si="13"/>
        <v>2020364</v>
      </c>
      <c r="B883">
        <v>2020</v>
      </c>
      <c r="C883">
        <v>364</v>
      </c>
      <c r="D883" t="s">
        <v>86</v>
      </c>
      <c r="E883">
        <v>1.75</v>
      </c>
      <c r="F883">
        <v>0.15</v>
      </c>
      <c r="G883">
        <v>1</v>
      </c>
    </row>
    <row r="884" spans="1:7" x14ac:dyDescent="0.2">
      <c r="A884" t="str">
        <f t="shared" si="13"/>
        <v>2020365</v>
      </c>
      <c r="B884">
        <v>2020</v>
      </c>
      <c r="C884">
        <v>365</v>
      </c>
      <c r="D884" t="s">
        <v>87</v>
      </c>
      <c r="E884">
        <v>11.95</v>
      </c>
      <c r="F884">
        <v>10.24</v>
      </c>
      <c r="G884">
        <v>1</v>
      </c>
    </row>
    <row r="885" spans="1:7" x14ac:dyDescent="0.2">
      <c r="A885" t="str">
        <f t="shared" si="13"/>
        <v>2020366</v>
      </c>
      <c r="B885">
        <v>2020</v>
      </c>
      <c r="C885">
        <v>366</v>
      </c>
      <c r="D885" t="s">
        <v>88</v>
      </c>
      <c r="E885">
        <v>31.57</v>
      </c>
      <c r="F885">
        <v>26.64</v>
      </c>
      <c r="G885">
        <v>1</v>
      </c>
    </row>
    <row r="886" spans="1:7" x14ac:dyDescent="0.2">
      <c r="A886" t="str">
        <f t="shared" si="13"/>
        <v>2020368</v>
      </c>
      <c r="B886">
        <v>2020</v>
      </c>
      <c r="C886">
        <v>368</v>
      </c>
      <c r="D886" t="s">
        <v>89</v>
      </c>
      <c r="E886">
        <v>12.73</v>
      </c>
      <c r="F886">
        <v>12.73</v>
      </c>
      <c r="G886">
        <v>1</v>
      </c>
    </row>
    <row r="887" spans="1:7" x14ac:dyDescent="0.2">
      <c r="A887" t="str">
        <f t="shared" si="13"/>
        <v>2020369</v>
      </c>
      <c r="B887">
        <v>2020</v>
      </c>
      <c r="C887">
        <v>369</v>
      </c>
      <c r="D887" t="s">
        <v>90</v>
      </c>
      <c r="E887">
        <v>3.7</v>
      </c>
      <c r="F887">
        <v>3.7</v>
      </c>
      <c r="G887">
        <v>1</v>
      </c>
    </row>
    <row r="888" spans="1:7" x14ac:dyDescent="0.2">
      <c r="A888" t="str">
        <f t="shared" si="13"/>
        <v>2020370</v>
      </c>
      <c r="B888">
        <v>2020</v>
      </c>
      <c r="C888">
        <v>370</v>
      </c>
      <c r="D888" t="s">
        <v>91</v>
      </c>
      <c r="E888">
        <v>5.5</v>
      </c>
      <c r="F888">
        <v>5.12</v>
      </c>
      <c r="G888">
        <v>1</v>
      </c>
    </row>
    <row r="889" spans="1:7" x14ac:dyDescent="0.2">
      <c r="A889" t="str">
        <f t="shared" si="13"/>
        <v>2020371</v>
      </c>
      <c r="B889">
        <v>2020</v>
      </c>
      <c r="C889">
        <v>371</v>
      </c>
      <c r="D889" t="s">
        <v>92</v>
      </c>
      <c r="E889">
        <v>14.3</v>
      </c>
      <c r="F889">
        <v>12.3</v>
      </c>
      <c r="G889">
        <v>1</v>
      </c>
    </row>
    <row r="890" spans="1:7" x14ac:dyDescent="0.2">
      <c r="A890" t="str">
        <f t="shared" si="13"/>
        <v>2020373</v>
      </c>
      <c r="B890">
        <v>2020</v>
      </c>
      <c r="C890">
        <v>373</v>
      </c>
      <c r="D890" t="s">
        <v>93</v>
      </c>
      <c r="E890">
        <v>5.47</v>
      </c>
      <c r="F890">
        <v>5.47</v>
      </c>
      <c r="G890">
        <v>1</v>
      </c>
    </row>
    <row r="891" spans="1:7" x14ac:dyDescent="0.2">
      <c r="A891" t="str">
        <f t="shared" si="13"/>
        <v>2020374</v>
      </c>
      <c r="B891">
        <v>2020</v>
      </c>
      <c r="C891">
        <v>374</v>
      </c>
      <c r="D891" t="s">
        <v>94</v>
      </c>
      <c r="E891">
        <v>21.25</v>
      </c>
      <c r="F891">
        <v>19.11</v>
      </c>
      <c r="G891">
        <v>1</v>
      </c>
    </row>
    <row r="892" spans="1:7" x14ac:dyDescent="0.2">
      <c r="A892" t="str">
        <f t="shared" si="13"/>
        <v>2020375</v>
      </c>
      <c r="B892">
        <v>2020</v>
      </c>
      <c r="C892">
        <v>375</v>
      </c>
      <c r="D892" t="s">
        <v>95</v>
      </c>
      <c r="E892">
        <v>10.42</v>
      </c>
      <c r="F892">
        <v>8.86</v>
      </c>
      <c r="G892">
        <v>1</v>
      </c>
    </row>
    <row r="893" spans="1:7" x14ac:dyDescent="0.2">
      <c r="A893" t="str">
        <f t="shared" si="13"/>
        <v>2020377</v>
      </c>
      <c r="B893">
        <v>2020</v>
      </c>
      <c r="C893">
        <v>377</v>
      </c>
      <c r="D893" t="s">
        <v>96</v>
      </c>
      <c r="E893">
        <v>31.71</v>
      </c>
      <c r="F893">
        <v>29.91</v>
      </c>
      <c r="G893">
        <v>1</v>
      </c>
    </row>
    <row r="894" spans="1:7" x14ac:dyDescent="0.2">
      <c r="A894" t="str">
        <f t="shared" si="13"/>
        <v>2020378</v>
      </c>
      <c r="B894">
        <v>2020</v>
      </c>
      <c r="C894">
        <v>378</v>
      </c>
      <c r="D894" t="s">
        <v>97</v>
      </c>
      <c r="E894">
        <v>2.83</v>
      </c>
      <c r="F894">
        <v>2.83</v>
      </c>
      <c r="G894">
        <v>1</v>
      </c>
    </row>
    <row r="895" spans="1:7" x14ac:dyDescent="0.2">
      <c r="A895" t="str">
        <f t="shared" si="13"/>
        <v>2020379</v>
      </c>
      <c r="B895">
        <v>2020</v>
      </c>
      <c r="C895">
        <v>379</v>
      </c>
      <c r="D895" t="s">
        <v>98</v>
      </c>
      <c r="E895">
        <v>6.45</v>
      </c>
      <c r="F895">
        <v>6.45</v>
      </c>
      <c r="G895">
        <v>1</v>
      </c>
    </row>
    <row r="896" spans="1:7" x14ac:dyDescent="0.2">
      <c r="A896" t="str">
        <f t="shared" si="13"/>
        <v>2020420</v>
      </c>
      <c r="B896">
        <v>2020</v>
      </c>
      <c r="C896">
        <v>420</v>
      </c>
      <c r="D896" t="s">
        <v>99</v>
      </c>
      <c r="E896">
        <v>8.0500000000000007</v>
      </c>
      <c r="F896">
        <v>8.0500000000000007</v>
      </c>
      <c r="G896">
        <v>1</v>
      </c>
    </row>
    <row r="897" spans="1:7" x14ac:dyDescent="0.2">
      <c r="A897" t="str">
        <f t="shared" si="13"/>
        <v>2020421</v>
      </c>
      <c r="B897">
        <v>2020</v>
      </c>
      <c r="C897">
        <v>421</v>
      </c>
      <c r="D897" t="s">
        <v>100</v>
      </c>
      <c r="E897">
        <v>30.42</v>
      </c>
      <c r="F897">
        <v>23.37</v>
      </c>
      <c r="G897">
        <v>1</v>
      </c>
    </row>
    <row r="898" spans="1:7" x14ac:dyDescent="0.2">
      <c r="A898" t="str">
        <f t="shared" si="13"/>
        <v>2020422</v>
      </c>
      <c r="B898">
        <v>2020</v>
      </c>
      <c r="C898">
        <v>422</v>
      </c>
      <c r="D898" t="s">
        <v>101</v>
      </c>
      <c r="E898">
        <v>31.92</v>
      </c>
      <c r="F898">
        <v>27.49</v>
      </c>
      <c r="G898">
        <v>1</v>
      </c>
    </row>
    <row r="899" spans="1:7" x14ac:dyDescent="0.2">
      <c r="A899" t="str">
        <f t="shared" ref="A899:A962" si="14">B899&amp;C899</f>
        <v>2020423</v>
      </c>
      <c r="B899">
        <v>2020</v>
      </c>
      <c r="C899">
        <v>423</v>
      </c>
      <c r="D899" t="s">
        <v>102</v>
      </c>
      <c r="E899">
        <v>3.64</v>
      </c>
      <c r="F899">
        <v>3.64</v>
      </c>
      <c r="G899">
        <v>1</v>
      </c>
    </row>
    <row r="900" spans="1:7" x14ac:dyDescent="0.2">
      <c r="A900" t="str">
        <f t="shared" si="14"/>
        <v>2020424</v>
      </c>
      <c r="B900">
        <v>2020</v>
      </c>
      <c r="C900">
        <v>424</v>
      </c>
      <c r="D900" t="s">
        <v>103</v>
      </c>
      <c r="E900">
        <v>18.899999999999999</v>
      </c>
      <c r="F900">
        <v>18.350000000000001</v>
      </c>
      <c r="G900">
        <v>1</v>
      </c>
    </row>
    <row r="901" spans="1:7" x14ac:dyDescent="0.2">
      <c r="A901" t="str">
        <f t="shared" si="14"/>
        <v>2020425</v>
      </c>
      <c r="B901">
        <v>2020</v>
      </c>
      <c r="C901">
        <v>425</v>
      </c>
      <c r="D901" t="s">
        <v>104</v>
      </c>
      <c r="E901">
        <v>16.07</v>
      </c>
      <c r="F901">
        <v>13.97</v>
      </c>
      <c r="G901">
        <v>1</v>
      </c>
    </row>
    <row r="902" spans="1:7" x14ac:dyDescent="0.2">
      <c r="A902" t="str">
        <f t="shared" si="14"/>
        <v>2020426</v>
      </c>
      <c r="B902">
        <v>2020</v>
      </c>
      <c r="C902">
        <v>426</v>
      </c>
      <c r="D902" t="s">
        <v>105</v>
      </c>
      <c r="E902">
        <v>5.4</v>
      </c>
      <c r="F902">
        <v>5.25</v>
      </c>
      <c r="G902">
        <v>1</v>
      </c>
    </row>
    <row r="903" spans="1:7" x14ac:dyDescent="0.2">
      <c r="A903" t="str">
        <f t="shared" si="14"/>
        <v>2020500</v>
      </c>
      <c r="B903">
        <v>2020</v>
      </c>
      <c r="C903">
        <v>500</v>
      </c>
      <c r="D903" t="s">
        <v>106</v>
      </c>
      <c r="E903">
        <v>85.49</v>
      </c>
      <c r="F903">
        <v>84.97</v>
      </c>
      <c r="G903">
        <v>1</v>
      </c>
    </row>
    <row r="904" spans="1:7" x14ac:dyDescent="0.2">
      <c r="A904" t="str">
        <f t="shared" si="14"/>
        <v>2020501</v>
      </c>
      <c r="B904">
        <v>2020</v>
      </c>
      <c r="C904">
        <v>501</v>
      </c>
      <c r="D904" t="s">
        <v>107</v>
      </c>
      <c r="E904">
        <v>227.23</v>
      </c>
      <c r="F904">
        <v>200.91</v>
      </c>
      <c r="G904">
        <v>1</v>
      </c>
    </row>
    <row r="905" spans="1:7" x14ac:dyDescent="0.2">
      <c r="A905" t="str">
        <f t="shared" si="14"/>
        <v>2020502</v>
      </c>
      <c r="B905">
        <v>2020</v>
      </c>
      <c r="C905">
        <v>502</v>
      </c>
      <c r="D905" t="s">
        <v>108</v>
      </c>
      <c r="E905">
        <v>47.3</v>
      </c>
      <c r="F905">
        <v>45.7</v>
      </c>
      <c r="G905">
        <v>1</v>
      </c>
    </row>
    <row r="906" spans="1:7" x14ac:dyDescent="0.2">
      <c r="A906" t="str">
        <f t="shared" si="14"/>
        <v>2020503</v>
      </c>
      <c r="B906">
        <v>2020</v>
      </c>
      <c r="C906">
        <v>503</v>
      </c>
      <c r="D906" t="s">
        <v>109</v>
      </c>
      <c r="E906">
        <v>38.51</v>
      </c>
      <c r="F906">
        <v>31.63</v>
      </c>
      <c r="G906">
        <v>1</v>
      </c>
    </row>
    <row r="907" spans="1:7" x14ac:dyDescent="0.2">
      <c r="A907" t="str">
        <f t="shared" si="14"/>
        <v>2020504</v>
      </c>
      <c r="B907">
        <v>2020</v>
      </c>
      <c r="C907">
        <v>504</v>
      </c>
      <c r="D907" t="s">
        <v>110</v>
      </c>
      <c r="E907">
        <v>59.43</v>
      </c>
      <c r="F907">
        <v>55.39</v>
      </c>
      <c r="G907">
        <v>1</v>
      </c>
    </row>
    <row r="908" spans="1:7" x14ac:dyDescent="0.2">
      <c r="A908" t="str">
        <f t="shared" si="14"/>
        <v>2020505</v>
      </c>
      <c r="B908">
        <v>2020</v>
      </c>
      <c r="C908">
        <v>505</v>
      </c>
      <c r="D908" t="s">
        <v>111</v>
      </c>
      <c r="E908">
        <v>48.7</v>
      </c>
      <c r="F908">
        <v>43.07</v>
      </c>
      <c r="G908">
        <v>1</v>
      </c>
    </row>
    <row r="909" spans="1:7" x14ac:dyDescent="0.2">
      <c r="A909" t="str">
        <f t="shared" si="14"/>
        <v>2020506</v>
      </c>
      <c r="B909">
        <v>2020</v>
      </c>
      <c r="C909">
        <v>506</v>
      </c>
      <c r="D909" t="s">
        <v>112</v>
      </c>
      <c r="E909">
        <v>47.11</v>
      </c>
      <c r="F909">
        <v>45.56</v>
      </c>
      <c r="G909">
        <v>1</v>
      </c>
    </row>
    <row r="910" spans="1:7" x14ac:dyDescent="0.2">
      <c r="A910" t="str">
        <f t="shared" si="14"/>
        <v>2020507</v>
      </c>
      <c r="B910">
        <v>2020</v>
      </c>
      <c r="C910">
        <v>507</v>
      </c>
      <c r="D910" t="s">
        <v>113</v>
      </c>
      <c r="E910">
        <v>43.87</v>
      </c>
      <c r="F910">
        <v>39.71</v>
      </c>
      <c r="G910">
        <v>1</v>
      </c>
    </row>
    <row r="911" spans="1:7" x14ac:dyDescent="0.2">
      <c r="A911" t="str">
        <f t="shared" si="14"/>
        <v>2020520</v>
      </c>
      <c r="B911">
        <v>2020</v>
      </c>
      <c r="C911">
        <v>520</v>
      </c>
      <c r="D911" t="s">
        <v>114</v>
      </c>
      <c r="E911">
        <v>25.77</v>
      </c>
      <c r="F911">
        <v>22.31</v>
      </c>
      <c r="G911">
        <v>1</v>
      </c>
    </row>
    <row r="912" spans="1:7" x14ac:dyDescent="0.2">
      <c r="A912" t="str">
        <f t="shared" si="14"/>
        <v>2020521</v>
      </c>
      <c r="B912">
        <v>2020</v>
      </c>
      <c r="C912">
        <v>521</v>
      </c>
      <c r="D912" t="s">
        <v>115</v>
      </c>
      <c r="E912">
        <v>28.41</v>
      </c>
      <c r="F912">
        <v>25.91</v>
      </c>
      <c r="G912">
        <v>1</v>
      </c>
    </row>
    <row r="913" spans="1:7" x14ac:dyDescent="0.2">
      <c r="A913" t="str">
        <f t="shared" si="14"/>
        <v>2020522</v>
      </c>
      <c r="B913">
        <v>2020</v>
      </c>
      <c r="C913">
        <v>522</v>
      </c>
      <c r="D913" t="s">
        <v>116</v>
      </c>
      <c r="E913">
        <v>5.89</v>
      </c>
      <c r="F913">
        <v>5.01</v>
      </c>
      <c r="G913">
        <v>1</v>
      </c>
    </row>
    <row r="914" spans="1:7" x14ac:dyDescent="0.2">
      <c r="A914" t="str">
        <f t="shared" si="14"/>
        <v>2020524</v>
      </c>
      <c r="B914">
        <v>2020</v>
      </c>
      <c r="C914">
        <v>524</v>
      </c>
      <c r="D914" t="s">
        <v>117</v>
      </c>
      <c r="E914">
        <v>9.66</v>
      </c>
      <c r="F914">
        <v>9.64</v>
      </c>
      <c r="G914">
        <v>1</v>
      </c>
    </row>
    <row r="915" spans="1:7" x14ac:dyDescent="0.2">
      <c r="A915" t="str">
        <f t="shared" si="14"/>
        <v>2020525</v>
      </c>
      <c r="B915">
        <v>2020</v>
      </c>
      <c r="C915">
        <v>525</v>
      </c>
      <c r="D915" t="s">
        <v>118</v>
      </c>
      <c r="E915">
        <v>12.45</v>
      </c>
      <c r="F915">
        <v>9.9499999999999993</v>
      </c>
      <c r="G915">
        <v>1</v>
      </c>
    </row>
    <row r="916" spans="1:7" x14ac:dyDescent="0.2">
      <c r="A916" t="str">
        <f t="shared" si="14"/>
        <v>2020526</v>
      </c>
      <c r="B916">
        <v>2020</v>
      </c>
      <c r="C916">
        <v>526</v>
      </c>
      <c r="D916" t="s">
        <v>119</v>
      </c>
      <c r="E916">
        <v>40.83</v>
      </c>
      <c r="F916">
        <v>39.54</v>
      </c>
      <c r="G916">
        <v>1</v>
      </c>
    </row>
    <row r="917" spans="1:7" x14ac:dyDescent="0.2">
      <c r="A917" t="str">
        <f t="shared" si="14"/>
        <v>2020527</v>
      </c>
      <c r="B917">
        <v>2020</v>
      </c>
      <c r="C917">
        <v>527</v>
      </c>
      <c r="D917" t="s">
        <v>120</v>
      </c>
      <c r="E917">
        <v>4.0199999999999996</v>
      </c>
      <c r="F917">
        <v>4</v>
      </c>
      <c r="G917">
        <v>1</v>
      </c>
    </row>
    <row r="918" spans="1:7" x14ac:dyDescent="0.2">
      <c r="A918" t="str">
        <f t="shared" si="14"/>
        <v>2020528</v>
      </c>
      <c r="B918">
        <v>2020</v>
      </c>
      <c r="C918">
        <v>528</v>
      </c>
      <c r="D918" t="s">
        <v>121</v>
      </c>
      <c r="E918">
        <v>2.2599999999999998</v>
      </c>
      <c r="F918">
        <v>1.51</v>
      </c>
      <c r="G918">
        <v>1</v>
      </c>
    </row>
    <row r="919" spans="1:7" x14ac:dyDescent="0.2">
      <c r="A919" t="str">
        <f t="shared" si="14"/>
        <v>2020529</v>
      </c>
      <c r="B919">
        <v>2020</v>
      </c>
      <c r="C919">
        <v>529</v>
      </c>
      <c r="D919" t="s">
        <v>122</v>
      </c>
      <c r="E919">
        <v>17.829999999999998</v>
      </c>
      <c r="F919">
        <v>17.079999999999998</v>
      </c>
      <c r="G919">
        <v>1</v>
      </c>
    </row>
    <row r="920" spans="1:7" x14ac:dyDescent="0.2">
      <c r="A920" t="str">
        <f t="shared" si="14"/>
        <v>2020532</v>
      </c>
      <c r="B920">
        <v>2020</v>
      </c>
      <c r="C920">
        <v>532</v>
      </c>
      <c r="D920" t="s">
        <v>123</v>
      </c>
      <c r="E920">
        <v>2.5</v>
      </c>
      <c r="F920">
        <v>2.5</v>
      </c>
      <c r="G920">
        <v>1</v>
      </c>
    </row>
    <row r="921" spans="1:7" x14ac:dyDescent="0.2">
      <c r="A921" t="str">
        <f t="shared" si="14"/>
        <v>2020533</v>
      </c>
      <c r="B921">
        <v>2020</v>
      </c>
      <c r="C921">
        <v>533</v>
      </c>
      <c r="D921" t="s">
        <v>124</v>
      </c>
      <c r="E921">
        <v>40.799999999999997</v>
      </c>
      <c r="F921">
        <v>32.07</v>
      </c>
      <c r="G921">
        <v>1</v>
      </c>
    </row>
    <row r="922" spans="1:7" x14ac:dyDescent="0.2">
      <c r="A922" t="str">
        <f t="shared" si="14"/>
        <v>2020535</v>
      </c>
      <c r="B922">
        <v>2020</v>
      </c>
      <c r="C922">
        <v>535</v>
      </c>
      <c r="D922" t="s">
        <v>125</v>
      </c>
      <c r="E922">
        <v>58.95</v>
      </c>
      <c r="F922">
        <v>48.86</v>
      </c>
      <c r="G922">
        <v>1</v>
      </c>
    </row>
    <row r="923" spans="1:7" x14ac:dyDescent="0.2">
      <c r="A923" t="str">
        <f t="shared" si="14"/>
        <v>2020536</v>
      </c>
      <c r="B923">
        <v>2020</v>
      </c>
      <c r="C923">
        <v>536</v>
      </c>
      <c r="D923" t="s">
        <v>126</v>
      </c>
      <c r="E923">
        <v>20.6</v>
      </c>
      <c r="F923">
        <v>20.6</v>
      </c>
      <c r="G923">
        <v>1</v>
      </c>
    </row>
    <row r="924" spans="1:7" x14ac:dyDescent="0.2">
      <c r="A924" t="str">
        <f t="shared" si="14"/>
        <v>2020539</v>
      </c>
      <c r="B924">
        <v>2020</v>
      </c>
      <c r="C924">
        <v>539</v>
      </c>
      <c r="D924" t="s">
        <v>127</v>
      </c>
      <c r="E924">
        <v>30.48</v>
      </c>
      <c r="F924">
        <v>30.07</v>
      </c>
      <c r="G924">
        <v>1</v>
      </c>
    </row>
    <row r="925" spans="1:7" x14ac:dyDescent="0.2">
      <c r="A925" t="str">
        <f t="shared" si="14"/>
        <v>2020540</v>
      </c>
      <c r="B925">
        <v>2020</v>
      </c>
      <c r="C925">
        <v>540</v>
      </c>
      <c r="D925" t="s">
        <v>128</v>
      </c>
      <c r="E925">
        <v>35.36</v>
      </c>
      <c r="F925">
        <v>32.979999999999997</v>
      </c>
      <c r="G925">
        <v>1</v>
      </c>
    </row>
    <row r="926" spans="1:7" x14ac:dyDescent="0.2">
      <c r="A926" t="str">
        <f t="shared" si="14"/>
        <v>2020542</v>
      </c>
      <c r="B926">
        <v>2020</v>
      </c>
      <c r="C926">
        <v>542</v>
      </c>
      <c r="D926" t="s">
        <v>129</v>
      </c>
      <c r="E926">
        <v>11.2</v>
      </c>
      <c r="F926">
        <v>10.19</v>
      </c>
      <c r="G926">
        <v>1</v>
      </c>
    </row>
    <row r="927" spans="1:7" x14ac:dyDescent="0.2">
      <c r="A927" t="str">
        <f t="shared" si="14"/>
        <v>2020543</v>
      </c>
      <c r="B927">
        <v>2020</v>
      </c>
      <c r="C927">
        <v>543</v>
      </c>
      <c r="D927" t="s">
        <v>130</v>
      </c>
      <c r="E927">
        <v>49.67</v>
      </c>
      <c r="F927">
        <v>46.88</v>
      </c>
      <c r="G927">
        <v>1</v>
      </c>
    </row>
    <row r="928" spans="1:7" x14ac:dyDescent="0.2">
      <c r="A928" t="str">
        <f t="shared" si="14"/>
        <v>2020544</v>
      </c>
      <c r="B928">
        <v>2020</v>
      </c>
      <c r="C928">
        <v>544</v>
      </c>
      <c r="D928" t="s">
        <v>131</v>
      </c>
      <c r="E928">
        <v>30.15</v>
      </c>
      <c r="F928">
        <v>19.89</v>
      </c>
      <c r="G928">
        <v>1</v>
      </c>
    </row>
    <row r="929" spans="1:7" x14ac:dyDescent="0.2">
      <c r="A929" t="str">
        <f t="shared" si="14"/>
        <v>2020545</v>
      </c>
      <c r="B929">
        <v>2020</v>
      </c>
      <c r="C929">
        <v>545</v>
      </c>
      <c r="D929" t="s">
        <v>132</v>
      </c>
      <c r="E929">
        <v>39.39</v>
      </c>
      <c r="F929">
        <v>37.15</v>
      </c>
      <c r="G929">
        <v>1</v>
      </c>
    </row>
    <row r="930" spans="1:7" x14ac:dyDescent="0.2">
      <c r="A930" t="str">
        <f t="shared" si="14"/>
        <v>2020546</v>
      </c>
      <c r="B930">
        <v>2020</v>
      </c>
      <c r="C930">
        <v>546</v>
      </c>
      <c r="D930" t="s">
        <v>133</v>
      </c>
      <c r="E930">
        <v>2.2599999999999998</v>
      </c>
      <c r="F930">
        <v>2.2599999999999998</v>
      </c>
      <c r="G930">
        <v>1</v>
      </c>
    </row>
    <row r="931" spans="1:7" x14ac:dyDescent="0.2">
      <c r="A931" t="str">
        <f t="shared" si="14"/>
        <v>2020547</v>
      </c>
      <c r="B931">
        <v>2020</v>
      </c>
      <c r="C931">
        <v>547</v>
      </c>
      <c r="D931" t="s">
        <v>134</v>
      </c>
      <c r="E931">
        <v>8.3000000000000007</v>
      </c>
      <c r="F931">
        <v>7.75</v>
      </c>
      <c r="G931">
        <v>1</v>
      </c>
    </row>
    <row r="932" spans="1:7" x14ac:dyDescent="0.2">
      <c r="A932" t="str">
        <f t="shared" si="14"/>
        <v>2020548</v>
      </c>
      <c r="B932">
        <v>2020</v>
      </c>
      <c r="C932">
        <v>548</v>
      </c>
      <c r="D932" t="s">
        <v>135</v>
      </c>
      <c r="E932">
        <v>3.31</v>
      </c>
      <c r="F932">
        <v>2.0499999999999998</v>
      </c>
      <c r="G932">
        <v>1</v>
      </c>
    </row>
    <row r="933" spans="1:7" x14ac:dyDescent="0.2">
      <c r="A933" t="str">
        <f t="shared" si="14"/>
        <v>2020549</v>
      </c>
      <c r="B933">
        <v>2020</v>
      </c>
      <c r="C933">
        <v>549</v>
      </c>
      <c r="D933" t="s">
        <v>136</v>
      </c>
      <c r="E933">
        <v>11.99</v>
      </c>
      <c r="F933">
        <v>10.24</v>
      </c>
      <c r="G933">
        <v>1</v>
      </c>
    </row>
    <row r="934" spans="1:7" x14ac:dyDescent="0.2">
      <c r="A934" t="str">
        <f t="shared" si="14"/>
        <v>2020550</v>
      </c>
      <c r="B934">
        <v>2020</v>
      </c>
      <c r="C934">
        <v>550</v>
      </c>
      <c r="D934" t="s">
        <v>137</v>
      </c>
      <c r="E934">
        <v>26.72</v>
      </c>
      <c r="F934">
        <v>22.97</v>
      </c>
      <c r="G934">
        <v>1</v>
      </c>
    </row>
    <row r="935" spans="1:7" x14ac:dyDescent="0.2">
      <c r="A935" t="str">
        <f t="shared" si="14"/>
        <v>2020551</v>
      </c>
      <c r="B935">
        <v>2020</v>
      </c>
      <c r="C935">
        <v>551</v>
      </c>
      <c r="D935" t="s">
        <v>138</v>
      </c>
      <c r="E935">
        <v>2</v>
      </c>
      <c r="F935">
        <v>1.25</v>
      </c>
      <c r="G935">
        <v>1</v>
      </c>
    </row>
    <row r="936" spans="1:7" x14ac:dyDescent="0.2">
      <c r="A936" t="str">
        <f t="shared" si="14"/>
        <v>2020552</v>
      </c>
      <c r="B936">
        <v>2020</v>
      </c>
      <c r="C936">
        <v>552</v>
      </c>
      <c r="D936" t="s">
        <v>139</v>
      </c>
      <c r="E936">
        <v>47.66</v>
      </c>
      <c r="F936">
        <v>41.71</v>
      </c>
      <c r="G936">
        <v>1</v>
      </c>
    </row>
    <row r="937" spans="1:7" x14ac:dyDescent="0.2">
      <c r="A937" t="str">
        <f t="shared" si="14"/>
        <v>2020553</v>
      </c>
      <c r="B937">
        <v>2020</v>
      </c>
      <c r="C937">
        <v>553</v>
      </c>
      <c r="D937" t="s">
        <v>140</v>
      </c>
      <c r="E937">
        <v>8.61</v>
      </c>
      <c r="F937">
        <v>8.36</v>
      </c>
      <c r="G937">
        <v>1</v>
      </c>
    </row>
    <row r="938" spans="1:7" x14ac:dyDescent="0.2">
      <c r="A938" t="str">
        <f t="shared" si="14"/>
        <v>2020555</v>
      </c>
      <c r="B938">
        <v>2020</v>
      </c>
      <c r="C938">
        <v>555</v>
      </c>
      <c r="D938" t="s">
        <v>141</v>
      </c>
      <c r="E938">
        <v>13.08</v>
      </c>
      <c r="F938">
        <v>12.33</v>
      </c>
      <c r="G938">
        <v>1</v>
      </c>
    </row>
    <row r="939" spans="1:7" x14ac:dyDescent="0.2">
      <c r="A939" t="str">
        <f t="shared" si="14"/>
        <v>2020556</v>
      </c>
      <c r="B939">
        <v>2020</v>
      </c>
      <c r="C939">
        <v>556</v>
      </c>
      <c r="D939" t="s">
        <v>142</v>
      </c>
      <c r="E939">
        <v>3.14</v>
      </c>
      <c r="F939">
        <v>3.14</v>
      </c>
      <c r="G939">
        <v>1</v>
      </c>
    </row>
    <row r="940" spans="1:7" x14ac:dyDescent="0.2">
      <c r="A940" t="str">
        <f t="shared" si="14"/>
        <v>2020557</v>
      </c>
      <c r="B940">
        <v>2020</v>
      </c>
      <c r="C940">
        <v>557</v>
      </c>
      <c r="D940" t="s">
        <v>260</v>
      </c>
      <c r="E940">
        <v>2.25</v>
      </c>
      <c r="F940">
        <v>2</v>
      </c>
      <c r="G940">
        <v>1</v>
      </c>
    </row>
    <row r="941" spans="1:7" x14ac:dyDescent="0.2">
      <c r="A941" t="str">
        <f t="shared" si="14"/>
        <v>2020560</v>
      </c>
      <c r="B941">
        <v>2020</v>
      </c>
      <c r="C941">
        <v>560</v>
      </c>
      <c r="D941" t="s">
        <v>143</v>
      </c>
      <c r="E941">
        <v>1.76</v>
      </c>
      <c r="F941">
        <v>1.76</v>
      </c>
      <c r="G941">
        <v>1</v>
      </c>
    </row>
    <row r="942" spans="1:7" x14ac:dyDescent="0.2">
      <c r="A942" t="str">
        <f t="shared" si="14"/>
        <v>2020561</v>
      </c>
      <c r="B942">
        <v>2020</v>
      </c>
      <c r="C942">
        <v>561</v>
      </c>
      <c r="D942" t="s">
        <v>144</v>
      </c>
      <c r="E942">
        <v>10.66</v>
      </c>
      <c r="F942">
        <v>10.58</v>
      </c>
      <c r="G942">
        <v>1</v>
      </c>
    </row>
    <row r="943" spans="1:7" x14ac:dyDescent="0.2">
      <c r="A943" t="str">
        <f t="shared" si="14"/>
        <v>2020562</v>
      </c>
      <c r="B943">
        <v>2020</v>
      </c>
      <c r="C943">
        <v>562</v>
      </c>
      <c r="D943" t="s">
        <v>145</v>
      </c>
      <c r="E943">
        <v>20.59</v>
      </c>
      <c r="F943">
        <v>19.559999999999999</v>
      </c>
      <c r="G943">
        <v>1</v>
      </c>
    </row>
    <row r="944" spans="1:7" x14ac:dyDescent="0.2">
      <c r="A944" t="str">
        <f t="shared" si="14"/>
        <v>2020563</v>
      </c>
      <c r="B944">
        <v>2020</v>
      </c>
      <c r="C944">
        <v>563</v>
      </c>
      <c r="D944" t="s">
        <v>146</v>
      </c>
      <c r="E944">
        <v>19.46</v>
      </c>
      <c r="F944">
        <v>18.43</v>
      </c>
      <c r="G944">
        <v>1</v>
      </c>
    </row>
    <row r="945" spans="1:7" x14ac:dyDescent="0.2">
      <c r="A945" t="str">
        <f t="shared" si="14"/>
        <v>2020564</v>
      </c>
      <c r="B945">
        <v>2020</v>
      </c>
      <c r="C945">
        <v>564</v>
      </c>
      <c r="D945" t="s">
        <v>147</v>
      </c>
      <c r="E945">
        <v>12.51</v>
      </c>
      <c r="F945">
        <v>12.5</v>
      </c>
      <c r="G945">
        <v>1</v>
      </c>
    </row>
    <row r="946" spans="1:7" x14ac:dyDescent="0.2">
      <c r="A946" t="str">
        <f t="shared" si="14"/>
        <v>2020565</v>
      </c>
      <c r="B946">
        <v>2020</v>
      </c>
      <c r="C946">
        <v>565</v>
      </c>
      <c r="D946" t="s">
        <v>148</v>
      </c>
      <c r="E946">
        <v>6.87</v>
      </c>
      <c r="F946">
        <v>6.84</v>
      </c>
      <c r="G946">
        <v>1</v>
      </c>
    </row>
    <row r="947" spans="1:7" x14ac:dyDescent="0.2">
      <c r="A947" t="str">
        <f t="shared" si="14"/>
        <v>2020566</v>
      </c>
      <c r="B947">
        <v>2020</v>
      </c>
      <c r="C947">
        <v>566</v>
      </c>
      <c r="D947" t="s">
        <v>149</v>
      </c>
      <c r="E947">
        <v>9.0299999999999994</v>
      </c>
      <c r="F947">
        <v>9.0299999999999994</v>
      </c>
      <c r="G947">
        <v>1</v>
      </c>
    </row>
    <row r="948" spans="1:7" x14ac:dyDescent="0.2">
      <c r="A948" t="str">
        <f t="shared" si="14"/>
        <v>2020567</v>
      </c>
      <c r="B948">
        <v>2020</v>
      </c>
      <c r="C948">
        <v>567</v>
      </c>
      <c r="D948" t="s">
        <v>150</v>
      </c>
      <c r="E948">
        <v>19.21</v>
      </c>
      <c r="F948">
        <v>17.46</v>
      </c>
      <c r="G948">
        <v>1</v>
      </c>
    </row>
    <row r="949" spans="1:7" x14ac:dyDescent="0.2">
      <c r="A949" t="str">
        <f t="shared" si="14"/>
        <v>2020568</v>
      </c>
      <c r="B949">
        <v>2020</v>
      </c>
      <c r="C949">
        <v>568</v>
      </c>
      <c r="D949" t="s">
        <v>151</v>
      </c>
      <c r="E949">
        <v>20.190000000000001</v>
      </c>
      <c r="F949">
        <v>19.79</v>
      </c>
      <c r="G949">
        <v>1</v>
      </c>
    </row>
    <row r="950" spans="1:7" x14ac:dyDescent="0.2">
      <c r="A950" t="str">
        <f t="shared" si="14"/>
        <v>2020569</v>
      </c>
      <c r="B950">
        <v>2020</v>
      </c>
      <c r="C950">
        <v>569</v>
      </c>
      <c r="D950" t="s">
        <v>152</v>
      </c>
      <c r="E950">
        <v>7.54</v>
      </c>
      <c r="F950">
        <v>7.45</v>
      </c>
      <c r="G950">
        <v>1</v>
      </c>
    </row>
    <row r="951" spans="1:7" x14ac:dyDescent="0.2">
      <c r="A951" t="str">
        <f t="shared" si="14"/>
        <v>2020570</v>
      </c>
      <c r="B951">
        <v>2020</v>
      </c>
      <c r="C951">
        <v>570</v>
      </c>
      <c r="D951" t="s">
        <v>153</v>
      </c>
      <c r="E951">
        <v>13.2</v>
      </c>
      <c r="F951">
        <v>12.4</v>
      </c>
      <c r="G951">
        <v>1</v>
      </c>
    </row>
    <row r="952" spans="1:7" x14ac:dyDescent="0.2">
      <c r="A952" t="str">
        <f t="shared" si="14"/>
        <v>2020571</v>
      </c>
      <c r="B952">
        <v>2020</v>
      </c>
      <c r="C952">
        <v>571</v>
      </c>
      <c r="D952" t="s">
        <v>154</v>
      </c>
      <c r="E952">
        <v>11.44</v>
      </c>
      <c r="F952">
        <v>11.44</v>
      </c>
      <c r="G952">
        <v>1</v>
      </c>
    </row>
    <row r="953" spans="1:7" x14ac:dyDescent="0.2">
      <c r="A953" t="str">
        <f t="shared" si="14"/>
        <v>2020572</v>
      </c>
      <c r="B953">
        <v>2020</v>
      </c>
      <c r="C953">
        <v>572</v>
      </c>
      <c r="D953" t="s">
        <v>155</v>
      </c>
      <c r="E953">
        <v>19.2</v>
      </c>
      <c r="F953">
        <v>17.45</v>
      </c>
      <c r="G953">
        <v>1</v>
      </c>
    </row>
    <row r="954" spans="1:7" x14ac:dyDescent="0.2">
      <c r="A954" t="str">
        <f t="shared" si="14"/>
        <v>2020575</v>
      </c>
      <c r="B954">
        <v>2020</v>
      </c>
      <c r="C954">
        <v>575</v>
      </c>
      <c r="D954" t="s">
        <v>156</v>
      </c>
      <c r="E954">
        <v>11.78</v>
      </c>
      <c r="F954">
        <v>11.73</v>
      </c>
      <c r="G954">
        <v>1</v>
      </c>
    </row>
    <row r="955" spans="1:7" x14ac:dyDescent="0.2">
      <c r="A955" t="str">
        <f t="shared" si="14"/>
        <v>2020577</v>
      </c>
      <c r="B955">
        <v>2020</v>
      </c>
      <c r="C955">
        <v>577</v>
      </c>
      <c r="D955" t="s">
        <v>157</v>
      </c>
      <c r="E955">
        <v>10.33</v>
      </c>
      <c r="F955">
        <v>8.48</v>
      </c>
      <c r="G955">
        <v>1</v>
      </c>
    </row>
    <row r="956" spans="1:7" x14ac:dyDescent="0.2">
      <c r="A956" t="str">
        <f t="shared" si="14"/>
        <v>2020578</v>
      </c>
      <c r="B956">
        <v>2020</v>
      </c>
      <c r="C956">
        <v>578</v>
      </c>
      <c r="D956" t="s">
        <v>158</v>
      </c>
      <c r="E956">
        <v>8.33</v>
      </c>
      <c r="F956">
        <v>8.1300000000000008</v>
      </c>
      <c r="G956">
        <v>1</v>
      </c>
    </row>
    <row r="957" spans="1:7" x14ac:dyDescent="0.2">
      <c r="A957" t="str">
        <f t="shared" si="14"/>
        <v>2020579</v>
      </c>
      <c r="B957">
        <v>2020</v>
      </c>
      <c r="C957">
        <v>579</v>
      </c>
      <c r="D957" t="s">
        <v>159</v>
      </c>
      <c r="E957">
        <v>15.1</v>
      </c>
      <c r="F957">
        <v>12.7</v>
      </c>
      <c r="G957">
        <v>1</v>
      </c>
    </row>
    <row r="958" spans="1:7" x14ac:dyDescent="0.2">
      <c r="A958" t="str">
        <f t="shared" si="14"/>
        <v>2020600</v>
      </c>
      <c r="B958">
        <v>2020</v>
      </c>
      <c r="C958">
        <v>600</v>
      </c>
      <c r="D958" t="s">
        <v>160</v>
      </c>
      <c r="E958">
        <v>73.3</v>
      </c>
      <c r="F958">
        <v>63.03</v>
      </c>
      <c r="G958">
        <v>1</v>
      </c>
    </row>
    <row r="959" spans="1:7" x14ac:dyDescent="0.2">
      <c r="A959" t="str">
        <f t="shared" si="14"/>
        <v>2020601</v>
      </c>
      <c r="B959">
        <v>2020</v>
      </c>
      <c r="C959">
        <v>601</v>
      </c>
      <c r="D959" t="s">
        <v>161</v>
      </c>
      <c r="E959">
        <v>39.9</v>
      </c>
      <c r="F959">
        <v>31.2</v>
      </c>
      <c r="G959">
        <v>1</v>
      </c>
    </row>
    <row r="960" spans="1:7" x14ac:dyDescent="0.2">
      <c r="A960" t="str">
        <f t="shared" si="14"/>
        <v>2020620</v>
      </c>
      <c r="B960">
        <v>2020</v>
      </c>
      <c r="C960">
        <v>620</v>
      </c>
      <c r="D960" t="s">
        <v>162</v>
      </c>
      <c r="E960">
        <v>60.49</v>
      </c>
      <c r="F960">
        <v>57.61</v>
      </c>
      <c r="G960">
        <v>1</v>
      </c>
    </row>
    <row r="961" spans="1:7" x14ac:dyDescent="0.2">
      <c r="A961" t="str">
        <f t="shared" si="14"/>
        <v>2020621</v>
      </c>
      <c r="B961">
        <v>2020</v>
      </c>
      <c r="C961">
        <v>621</v>
      </c>
      <c r="D961" t="s">
        <v>163</v>
      </c>
      <c r="E961">
        <v>14.82</v>
      </c>
      <c r="F961">
        <v>10.46</v>
      </c>
      <c r="G961">
        <v>1</v>
      </c>
    </row>
    <row r="962" spans="1:7" x14ac:dyDescent="0.2">
      <c r="A962" t="str">
        <f t="shared" si="14"/>
        <v>2020622</v>
      </c>
      <c r="B962">
        <v>2020</v>
      </c>
      <c r="C962">
        <v>622</v>
      </c>
      <c r="D962" t="s">
        <v>164</v>
      </c>
      <c r="E962">
        <v>18.97</v>
      </c>
      <c r="F962">
        <v>15.19</v>
      </c>
      <c r="G962">
        <v>1</v>
      </c>
    </row>
    <row r="963" spans="1:7" x14ac:dyDescent="0.2">
      <c r="A963" t="str">
        <f t="shared" ref="A963:A1025" si="15">B963&amp;C963</f>
        <v>2020623</v>
      </c>
      <c r="B963">
        <v>2020</v>
      </c>
      <c r="C963">
        <v>623</v>
      </c>
      <c r="D963" t="s">
        <v>165</v>
      </c>
      <c r="E963">
        <v>7.29</v>
      </c>
      <c r="F963">
        <v>7.29</v>
      </c>
      <c r="G963">
        <v>1</v>
      </c>
    </row>
    <row r="964" spans="1:7" x14ac:dyDescent="0.2">
      <c r="A964" t="str">
        <f t="shared" si="15"/>
        <v>2020624</v>
      </c>
      <c r="B964">
        <v>2020</v>
      </c>
      <c r="C964">
        <v>624</v>
      </c>
      <c r="D964" t="s">
        <v>166</v>
      </c>
      <c r="E964">
        <v>3.33</v>
      </c>
      <c r="F964">
        <v>3.33</v>
      </c>
      <c r="G964">
        <v>1</v>
      </c>
    </row>
    <row r="965" spans="1:7" x14ac:dyDescent="0.2">
      <c r="A965" t="str">
        <f t="shared" si="15"/>
        <v>2020625</v>
      </c>
      <c r="B965">
        <v>2020</v>
      </c>
      <c r="C965">
        <v>625</v>
      </c>
      <c r="D965" t="s">
        <v>167</v>
      </c>
      <c r="E965">
        <v>9</v>
      </c>
      <c r="F965">
        <v>7.12</v>
      </c>
      <c r="G965">
        <v>1</v>
      </c>
    </row>
    <row r="966" spans="1:7" x14ac:dyDescent="0.2">
      <c r="A966" t="str">
        <f t="shared" si="15"/>
        <v>2020626</v>
      </c>
      <c r="B966">
        <v>2020</v>
      </c>
      <c r="C966">
        <v>626</v>
      </c>
      <c r="D966" t="s">
        <v>168</v>
      </c>
      <c r="E966">
        <v>2</v>
      </c>
      <c r="F966">
        <v>1.5</v>
      </c>
      <c r="G966">
        <v>1</v>
      </c>
    </row>
    <row r="967" spans="1:7" x14ac:dyDescent="0.2">
      <c r="A967" t="str">
        <f t="shared" si="15"/>
        <v>2020627</v>
      </c>
      <c r="B967">
        <v>2020</v>
      </c>
      <c r="C967">
        <v>627</v>
      </c>
      <c r="D967" t="s">
        <v>169</v>
      </c>
      <c r="E967">
        <v>8.9600000000000009</v>
      </c>
      <c r="F967">
        <v>7.91</v>
      </c>
      <c r="G967">
        <v>1</v>
      </c>
    </row>
    <row r="968" spans="1:7" x14ac:dyDescent="0.2">
      <c r="A968" t="str">
        <f t="shared" si="15"/>
        <v>2020628</v>
      </c>
      <c r="B968">
        <v>2020</v>
      </c>
      <c r="C968">
        <v>628</v>
      </c>
      <c r="D968" t="s">
        <v>170</v>
      </c>
      <c r="E968">
        <v>5.39</v>
      </c>
      <c r="F968">
        <v>5.39</v>
      </c>
      <c r="G968">
        <v>1</v>
      </c>
    </row>
    <row r="969" spans="1:7" x14ac:dyDescent="0.2">
      <c r="A969" t="str">
        <f t="shared" si="15"/>
        <v>2020629</v>
      </c>
      <c r="B969">
        <v>2020</v>
      </c>
      <c r="C969">
        <v>629</v>
      </c>
      <c r="D969" t="s">
        <v>171</v>
      </c>
      <c r="E969">
        <v>26.57</v>
      </c>
      <c r="F969">
        <v>22.42</v>
      </c>
      <c r="G969">
        <v>1</v>
      </c>
    </row>
    <row r="970" spans="1:7" x14ac:dyDescent="0.2">
      <c r="A970" t="str">
        <f t="shared" si="15"/>
        <v>2020630</v>
      </c>
      <c r="B970">
        <v>2020</v>
      </c>
      <c r="C970">
        <v>630</v>
      </c>
      <c r="D970" t="s">
        <v>172</v>
      </c>
      <c r="E970">
        <v>2.95</v>
      </c>
      <c r="F970">
        <v>2.95</v>
      </c>
      <c r="G970">
        <v>1</v>
      </c>
    </row>
    <row r="971" spans="1:7" x14ac:dyDescent="0.2">
      <c r="A971" t="str">
        <f t="shared" si="15"/>
        <v>2020631</v>
      </c>
      <c r="B971">
        <v>2020</v>
      </c>
      <c r="C971">
        <v>631</v>
      </c>
      <c r="D971" t="s">
        <v>173</v>
      </c>
      <c r="E971">
        <v>10.95</v>
      </c>
      <c r="F971">
        <v>9.86</v>
      </c>
      <c r="G971">
        <v>1</v>
      </c>
    </row>
    <row r="972" spans="1:7" x14ac:dyDescent="0.2">
      <c r="A972" t="str">
        <f t="shared" si="15"/>
        <v>2020632</v>
      </c>
      <c r="B972">
        <v>2020</v>
      </c>
      <c r="C972">
        <v>632</v>
      </c>
      <c r="D972" t="s">
        <v>174</v>
      </c>
      <c r="E972">
        <v>11.45</v>
      </c>
      <c r="F972">
        <v>8.7100000000000009</v>
      </c>
      <c r="G972">
        <v>1</v>
      </c>
    </row>
    <row r="973" spans="1:7" x14ac:dyDescent="0.2">
      <c r="A973" t="str">
        <f t="shared" si="15"/>
        <v>2020633</v>
      </c>
      <c r="B973">
        <v>2020</v>
      </c>
      <c r="C973">
        <v>633</v>
      </c>
      <c r="D973" t="s">
        <v>175</v>
      </c>
      <c r="E973">
        <v>6.78</v>
      </c>
      <c r="F973">
        <v>5.45</v>
      </c>
      <c r="G973">
        <v>1</v>
      </c>
    </row>
    <row r="974" spans="1:7" x14ac:dyDescent="0.2">
      <c r="A974" t="str">
        <f t="shared" si="15"/>
        <v>2020634</v>
      </c>
      <c r="B974">
        <v>2020</v>
      </c>
      <c r="C974">
        <v>634</v>
      </c>
      <c r="D974" t="s">
        <v>176</v>
      </c>
      <c r="E974">
        <v>8.33</v>
      </c>
      <c r="F974">
        <v>8.33</v>
      </c>
      <c r="G974">
        <v>1</v>
      </c>
    </row>
    <row r="975" spans="1:7" x14ac:dyDescent="0.2">
      <c r="A975" t="str">
        <f t="shared" si="15"/>
        <v>2020635</v>
      </c>
      <c r="B975">
        <v>2020</v>
      </c>
      <c r="C975">
        <v>635</v>
      </c>
      <c r="D975" t="s">
        <v>177</v>
      </c>
      <c r="E975">
        <v>27.34</v>
      </c>
      <c r="F975">
        <v>25.34</v>
      </c>
      <c r="G975">
        <v>1</v>
      </c>
    </row>
    <row r="976" spans="1:7" x14ac:dyDescent="0.2">
      <c r="A976" t="str">
        <f t="shared" si="15"/>
        <v>2020636</v>
      </c>
      <c r="B976">
        <v>2020</v>
      </c>
      <c r="C976">
        <v>636</v>
      </c>
      <c r="D976" t="s">
        <v>178</v>
      </c>
      <c r="E976">
        <v>14.38</v>
      </c>
      <c r="F976">
        <v>13.23</v>
      </c>
      <c r="G976">
        <v>1</v>
      </c>
    </row>
    <row r="977" spans="1:7" x14ac:dyDescent="0.2">
      <c r="A977" t="str">
        <f t="shared" si="15"/>
        <v>2020637</v>
      </c>
      <c r="B977">
        <v>2020</v>
      </c>
      <c r="C977">
        <v>637</v>
      </c>
      <c r="D977" t="s">
        <v>179</v>
      </c>
      <c r="E977">
        <v>10.75</v>
      </c>
      <c r="F977">
        <v>10.25</v>
      </c>
      <c r="G977">
        <v>1</v>
      </c>
    </row>
    <row r="978" spans="1:7" x14ac:dyDescent="0.2">
      <c r="A978" t="str">
        <f t="shared" si="15"/>
        <v>2020638</v>
      </c>
      <c r="B978">
        <v>2020</v>
      </c>
      <c r="C978">
        <v>638</v>
      </c>
      <c r="D978" t="s">
        <v>180</v>
      </c>
      <c r="E978">
        <v>11.77</v>
      </c>
      <c r="F978">
        <v>9.33</v>
      </c>
      <c r="G978">
        <v>1</v>
      </c>
    </row>
    <row r="979" spans="1:7" x14ac:dyDescent="0.2">
      <c r="A979" t="str">
        <f t="shared" si="15"/>
        <v>2020639</v>
      </c>
      <c r="B979">
        <v>2020</v>
      </c>
      <c r="C979">
        <v>639</v>
      </c>
      <c r="D979" t="s">
        <v>181</v>
      </c>
      <c r="E979">
        <v>14.9</v>
      </c>
      <c r="F979">
        <v>13.25</v>
      </c>
      <c r="G979">
        <v>1</v>
      </c>
    </row>
    <row r="980" spans="1:7" x14ac:dyDescent="0.2">
      <c r="A980" t="str">
        <f t="shared" si="15"/>
        <v>2020640</v>
      </c>
      <c r="B980">
        <v>2020</v>
      </c>
      <c r="C980">
        <v>640</v>
      </c>
      <c r="D980" t="s">
        <v>182</v>
      </c>
      <c r="E980">
        <v>11.88</v>
      </c>
      <c r="F980">
        <v>10.98</v>
      </c>
      <c r="G980">
        <v>1</v>
      </c>
    </row>
    <row r="981" spans="1:7" x14ac:dyDescent="0.2">
      <c r="A981" t="str">
        <f t="shared" si="15"/>
        <v>2020641</v>
      </c>
      <c r="B981">
        <v>2020</v>
      </c>
      <c r="C981">
        <v>641</v>
      </c>
      <c r="D981" t="s">
        <v>183</v>
      </c>
      <c r="E981">
        <v>11.69</v>
      </c>
      <c r="F981">
        <v>11.24</v>
      </c>
      <c r="G981">
        <v>1</v>
      </c>
    </row>
    <row r="982" spans="1:7" x14ac:dyDescent="0.2">
      <c r="A982" t="str">
        <f t="shared" si="15"/>
        <v>2020642</v>
      </c>
      <c r="B982">
        <v>2020</v>
      </c>
      <c r="C982">
        <v>642</v>
      </c>
      <c r="D982" t="s">
        <v>184</v>
      </c>
      <c r="E982">
        <v>15.44</v>
      </c>
      <c r="F982">
        <v>14.19</v>
      </c>
      <c r="G982">
        <v>1</v>
      </c>
    </row>
    <row r="983" spans="1:7" x14ac:dyDescent="0.2">
      <c r="A983" t="str">
        <f t="shared" si="15"/>
        <v>2020643</v>
      </c>
      <c r="B983">
        <v>2020</v>
      </c>
      <c r="C983">
        <v>643</v>
      </c>
      <c r="D983" t="s">
        <v>185</v>
      </c>
      <c r="E983">
        <v>28.63</v>
      </c>
      <c r="F983">
        <v>23.31</v>
      </c>
      <c r="G983">
        <v>1</v>
      </c>
    </row>
    <row r="984" spans="1:7" x14ac:dyDescent="0.2">
      <c r="A984" t="str">
        <f t="shared" si="15"/>
        <v>2020644</v>
      </c>
      <c r="B984">
        <v>2020</v>
      </c>
      <c r="C984">
        <v>644</v>
      </c>
      <c r="D984" t="s">
        <v>186</v>
      </c>
      <c r="E984">
        <v>22.9</v>
      </c>
      <c r="F984">
        <v>22.83</v>
      </c>
      <c r="G984">
        <v>1</v>
      </c>
    </row>
    <row r="985" spans="1:7" x14ac:dyDescent="0.2">
      <c r="A985" t="str">
        <f t="shared" si="15"/>
        <v>2020645</v>
      </c>
      <c r="B985">
        <v>2020</v>
      </c>
      <c r="C985">
        <v>645</v>
      </c>
      <c r="D985" t="s">
        <v>187</v>
      </c>
      <c r="E985">
        <v>2.82</v>
      </c>
      <c r="F985">
        <v>1.95</v>
      </c>
      <c r="G985">
        <v>1</v>
      </c>
    </row>
    <row r="986" spans="1:7" x14ac:dyDescent="0.2">
      <c r="A986" t="str">
        <f t="shared" si="15"/>
        <v>2020646</v>
      </c>
      <c r="B986">
        <v>2020</v>
      </c>
      <c r="C986">
        <v>646</v>
      </c>
      <c r="D986" t="s">
        <v>188</v>
      </c>
      <c r="E986">
        <v>7.07</v>
      </c>
      <c r="F986">
        <v>6.34</v>
      </c>
      <c r="G986">
        <v>1</v>
      </c>
    </row>
    <row r="987" spans="1:7" x14ac:dyDescent="0.2">
      <c r="A987" t="str">
        <f t="shared" si="15"/>
        <v>2020647</v>
      </c>
      <c r="B987">
        <v>2020</v>
      </c>
      <c r="C987">
        <v>647</v>
      </c>
      <c r="D987" t="s">
        <v>189</v>
      </c>
      <c r="E987">
        <v>11.28</v>
      </c>
      <c r="F987">
        <v>11.28</v>
      </c>
      <c r="G987">
        <v>1</v>
      </c>
    </row>
    <row r="988" spans="1:7" x14ac:dyDescent="0.2">
      <c r="A988" t="str">
        <f t="shared" si="15"/>
        <v>2020648</v>
      </c>
      <c r="B988">
        <v>2020</v>
      </c>
      <c r="C988">
        <v>648</v>
      </c>
      <c r="D988" t="s">
        <v>190</v>
      </c>
      <c r="E988">
        <v>11.11</v>
      </c>
      <c r="F988">
        <v>9.11</v>
      </c>
      <c r="G988">
        <v>1</v>
      </c>
    </row>
    <row r="989" spans="1:7" x14ac:dyDescent="0.2">
      <c r="A989" t="str">
        <f t="shared" si="15"/>
        <v>2020649</v>
      </c>
      <c r="B989">
        <v>2020</v>
      </c>
      <c r="C989">
        <v>649</v>
      </c>
      <c r="D989" t="s">
        <v>191</v>
      </c>
      <c r="E989">
        <v>20.13</v>
      </c>
      <c r="F989">
        <v>18.13</v>
      </c>
      <c r="G989">
        <v>1</v>
      </c>
    </row>
    <row r="990" spans="1:7" x14ac:dyDescent="0.2">
      <c r="A990" t="str">
        <f t="shared" si="15"/>
        <v>2020650</v>
      </c>
      <c r="B990">
        <v>2020</v>
      </c>
      <c r="C990">
        <v>650</v>
      </c>
      <c r="D990" t="s">
        <v>192</v>
      </c>
      <c r="E990">
        <v>6.37</v>
      </c>
      <c r="F990">
        <v>5.52</v>
      </c>
      <c r="G990">
        <v>1</v>
      </c>
    </row>
    <row r="991" spans="1:7" x14ac:dyDescent="0.2">
      <c r="A991" t="str">
        <f t="shared" si="15"/>
        <v>2020651</v>
      </c>
      <c r="B991">
        <v>2020</v>
      </c>
      <c r="C991">
        <v>651</v>
      </c>
      <c r="D991" t="s">
        <v>193</v>
      </c>
      <c r="E991">
        <v>18.75</v>
      </c>
      <c r="F991">
        <v>15.8</v>
      </c>
      <c r="G991">
        <v>1</v>
      </c>
    </row>
    <row r="992" spans="1:7" x14ac:dyDescent="0.2">
      <c r="A992" t="str">
        <f t="shared" si="15"/>
        <v>2020652</v>
      </c>
      <c r="B992">
        <v>2020</v>
      </c>
      <c r="C992">
        <v>652</v>
      </c>
      <c r="D992" t="s">
        <v>194</v>
      </c>
      <c r="E992">
        <v>17.5</v>
      </c>
      <c r="F992">
        <v>12.14</v>
      </c>
      <c r="G992">
        <v>1</v>
      </c>
    </row>
    <row r="993" spans="1:7" x14ac:dyDescent="0.2">
      <c r="A993" t="str">
        <f t="shared" si="15"/>
        <v>2020653</v>
      </c>
      <c r="B993">
        <v>2020</v>
      </c>
      <c r="C993">
        <v>653</v>
      </c>
      <c r="D993" t="s">
        <v>195</v>
      </c>
      <c r="E993">
        <v>6.84</v>
      </c>
      <c r="F993">
        <v>6.84</v>
      </c>
      <c r="G993">
        <v>1</v>
      </c>
    </row>
    <row r="994" spans="1:7" x14ac:dyDescent="0.2">
      <c r="A994" t="str">
        <f t="shared" si="15"/>
        <v>2020654</v>
      </c>
      <c r="B994">
        <v>2020</v>
      </c>
      <c r="C994">
        <v>654</v>
      </c>
      <c r="D994" t="s">
        <v>196</v>
      </c>
      <c r="E994">
        <v>20.079999999999998</v>
      </c>
      <c r="F994">
        <v>17.920000000000002</v>
      </c>
      <c r="G994">
        <v>1</v>
      </c>
    </row>
    <row r="995" spans="1:7" x14ac:dyDescent="0.2">
      <c r="A995" t="str">
        <f t="shared" si="15"/>
        <v>2020655</v>
      </c>
      <c r="B995">
        <v>2020</v>
      </c>
      <c r="C995">
        <v>655</v>
      </c>
      <c r="D995" t="s">
        <v>197</v>
      </c>
      <c r="E995">
        <v>7.03</v>
      </c>
      <c r="F995">
        <v>6.03</v>
      </c>
      <c r="G995">
        <v>1</v>
      </c>
    </row>
    <row r="996" spans="1:7" x14ac:dyDescent="0.2">
      <c r="A996" t="str">
        <f t="shared" si="15"/>
        <v>2020656</v>
      </c>
      <c r="B996">
        <v>2020</v>
      </c>
      <c r="C996">
        <v>656</v>
      </c>
      <c r="D996" t="s">
        <v>198</v>
      </c>
      <c r="E996">
        <v>5.61</v>
      </c>
      <c r="F996">
        <v>3.82</v>
      </c>
      <c r="G996">
        <v>1</v>
      </c>
    </row>
    <row r="997" spans="1:7" x14ac:dyDescent="0.2">
      <c r="A997" t="str">
        <f t="shared" si="15"/>
        <v>2020657</v>
      </c>
      <c r="B997">
        <v>2020</v>
      </c>
      <c r="C997">
        <v>657</v>
      </c>
      <c r="D997" t="s">
        <v>199</v>
      </c>
      <c r="E997">
        <v>15.65</v>
      </c>
      <c r="F997">
        <v>14.25</v>
      </c>
      <c r="G997">
        <v>1</v>
      </c>
    </row>
    <row r="998" spans="1:7" x14ac:dyDescent="0.2">
      <c r="A998" t="str">
        <f t="shared" si="15"/>
        <v>2020658</v>
      </c>
      <c r="B998">
        <v>2020</v>
      </c>
      <c r="C998">
        <v>658</v>
      </c>
      <c r="D998" t="s">
        <v>200</v>
      </c>
      <c r="E998">
        <v>6.38</v>
      </c>
      <c r="F998">
        <v>5.15</v>
      </c>
      <c r="G998">
        <v>1</v>
      </c>
    </row>
    <row r="999" spans="1:7" x14ac:dyDescent="0.2">
      <c r="A999" t="str">
        <f t="shared" si="15"/>
        <v>2020659</v>
      </c>
      <c r="B999">
        <v>2020</v>
      </c>
      <c r="C999">
        <v>659</v>
      </c>
      <c r="D999" t="s">
        <v>201</v>
      </c>
      <c r="E999">
        <v>8.56</v>
      </c>
      <c r="F999">
        <v>7.54</v>
      </c>
      <c r="G999">
        <v>1</v>
      </c>
    </row>
    <row r="1000" spans="1:7" x14ac:dyDescent="0.2">
      <c r="A1000" t="str">
        <f t="shared" si="15"/>
        <v>2020660</v>
      </c>
      <c r="B1000">
        <v>2020</v>
      </c>
      <c r="C1000">
        <v>660</v>
      </c>
      <c r="D1000" t="s">
        <v>202</v>
      </c>
      <c r="E1000">
        <v>9.0500000000000007</v>
      </c>
      <c r="F1000">
        <v>9.0500000000000007</v>
      </c>
      <c r="G1000">
        <v>1</v>
      </c>
    </row>
    <row r="1001" spans="1:7" x14ac:dyDescent="0.2">
      <c r="A1001" t="str">
        <f t="shared" si="15"/>
        <v>2020662</v>
      </c>
      <c r="B1001">
        <v>2020</v>
      </c>
      <c r="C1001">
        <v>662</v>
      </c>
      <c r="D1001" t="s">
        <v>203</v>
      </c>
      <c r="E1001">
        <v>12.5</v>
      </c>
      <c r="F1001">
        <v>12.5</v>
      </c>
      <c r="G1001">
        <v>1</v>
      </c>
    </row>
    <row r="1002" spans="1:7" x14ac:dyDescent="0.2">
      <c r="A1002" t="str">
        <f t="shared" si="15"/>
        <v>2020663</v>
      </c>
      <c r="B1002">
        <v>2020</v>
      </c>
      <c r="C1002">
        <v>663</v>
      </c>
      <c r="D1002" t="s">
        <v>204</v>
      </c>
      <c r="E1002">
        <v>12.27</v>
      </c>
      <c r="F1002">
        <v>11.02</v>
      </c>
      <c r="G1002">
        <v>1</v>
      </c>
    </row>
    <row r="1003" spans="1:7" x14ac:dyDescent="0.2">
      <c r="A1003" t="str">
        <f t="shared" si="15"/>
        <v>2020664</v>
      </c>
      <c r="B1003">
        <v>2020</v>
      </c>
      <c r="C1003">
        <v>664</v>
      </c>
      <c r="D1003" t="s">
        <v>205</v>
      </c>
      <c r="E1003">
        <v>16.79</v>
      </c>
      <c r="F1003">
        <v>15.94</v>
      </c>
      <c r="G1003">
        <v>1</v>
      </c>
    </row>
    <row r="1004" spans="1:7" x14ac:dyDescent="0.2">
      <c r="A1004" t="str">
        <f t="shared" si="15"/>
        <v>2020665</v>
      </c>
      <c r="B1004">
        <v>2020</v>
      </c>
      <c r="C1004">
        <v>665</v>
      </c>
      <c r="D1004" t="s">
        <v>206</v>
      </c>
      <c r="E1004">
        <v>9.9499999999999993</v>
      </c>
      <c r="F1004">
        <v>8.8699999999999992</v>
      </c>
      <c r="G1004">
        <v>1</v>
      </c>
    </row>
    <row r="1005" spans="1:7" x14ac:dyDescent="0.2">
      <c r="A1005" t="str">
        <f t="shared" si="15"/>
        <v>2020666</v>
      </c>
      <c r="B1005">
        <v>2020</v>
      </c>
      <c r="C1005">
        <v>666</v>
      </c>
      <c r="D1005" t="s">
        <v>207</v>
      </c>
      <c r="E1005">
        <v>9.75</v>
      </c>
      <c r="F1005">
        <v>8.7799999999999994</v>
      </c>
      <c r="G1005">
        <v>1</v>
      </c>
    </row>
    <row r="1006" spans="1:7" x14ac:dyDescent="0.2">
      <c r="A1006" t="str">
        <f t="shared" si="15"/>
        <v>2020667</v>
      </c>
      <c r="B1006">
        <v>2020</v>
      </c>
      <c r="C1006">
        <v>667</v>
      </c>
      <c r="D1006" t="s">
        <v>208</v>
      </c>
      <c r="E1006">
        <v>18.86</v>
      </c>
      <c r="F1006">
        <v>14.76</v>
      </c>
      <c r="G1006">
        <v>1</v>
      </c>
    </row>
    <row r="1007" spans="1:7" x14ac:dyDescent="0.2">
      <c r="A1007" t="str">
        <f t="shared" si="15"/>
        <v>2020668</v>
      </c>
      <c r="B1007">
        <v>2020</v>
      </c>
      <c r="C1007">
        <v>668</v>
      </c>
      <c r="D1007" t="s">
        <v>209</v>
      </c>
      <c r="E1007">
        <v>9.35</v>
      </c>
      <c r="F1007">
        <v>8.85</v>
      </c>
      <c r="G1007">
        <v>1</v>
      </c>
    </row>
    <row r="1008" spans="1:7" x14ac:dyDescent="0.2">
      <c r="A1008" t="str">
        <f t="shared" si="15"/>
        <v>2020669</v>
      </c>
      <c r="B1008">
        <v>2020</v>
      </c>
      <c r="C1008">
        <v>669</v>
      </c>
      <c r="D1008" t="s">
        <v>210</v>
      </c>
      <c r="E1008">
        <v>7.66</v>
      </c>
      <c r="F1008">
        <v>7.66</v>
      </c>
      <c r="G1008">
        <v>1</v>
      </c>
    </row>
    <row r="1009" spans="1:7" x14ac:dyDescent="0.2">
      <c r="A1009" t="str">
        <f t="shared" si="15"/>
        <v>2020670</v>
      </c>
      <c r="B1009">
        <v>2020</v>
      </c>
      <c r="C1009">
        <v>670</v>
      </c>
      <c r="D1009" t="s">
        <v>211</v>
      </c>
      <c r="E1009">
        <v>3.73</v>
      </c>
      <c r="F1009">
        <v>3.23</v>
      </c>
      <c r="G1009">
        <v>1</v>
      </c>
    </row>
    <row r="1010" spans="1:7" x14ac:dyDescent="0.2">
      <c r="A1010" t="str">
        <f t="shared" si="15"/>
        <v>2020671</v>
      </c>
      <c r="B1010">
        <v>2020</v>
      </c>
      <c r="C1010">
        <v>671</v>
      </c>
      <c r="D1010" t="s">
        <v>212</v>
      </c>
      <c r="E1010">
        <v>3.78</v>
      </c>
      <c r="F1010">
        <v>3.78</v>
      </c>
      <c r="G1010">
        <v>1</v>
      </c>
    </row>
    <row r="1011" spans="1:7" x14ac:dyDescent="0.2">
      <c r="A1011" t="str">
        <f t="shared" si="15"/>
        <v>2020672</v>
      </c>
      <c r="B1011">
        <v>2020</v>
      </c>
      <c r="C1011">
        <v>672</v>
      </c>
      <c r="D1011" t="s">
        <v>213</v>
      </c>
      <c r="E1011">
        <v>11.3</v>
      </c>
      <c r="F1011">
        <v>11.3</v>
      </c>
      <c r="G1011">
        <v>1</v>
      </c>
    </row>
    <row r="1012" spans="1:7" x14ac:dyDescent="0.2">
      <c r="A1012" t="str">
        <f t="shared" si="15"/>
        <v>2020673</v>
      </c>
      <c r="B1012">
        <v>2020</v>
      </c>
      <c r="C1012">
        <v>673</v>
      </c>
      <c r="D1012" t="s">
        <v>214</v>
      </c>
      <c r="E1012">
        <v>7.63</v>
      </c>
      <c r="F1012">
        <v>7.08</v>
      </c>
      <c r="G1012">
        <v>1</v>
      </c>
    </row>
    <row r="1013" spans="1:7" x14ac:dyDescent="0.2">
      <c r="A1013" t="str">
        <f t="shared" si="15"/>
        <v>2020674</v>
      </c>
      <c r="B1013">
        <v>2020</v>
      </c>
      <c r="C1013">
        <v>674</v>
      </c>
      <c r="D1013" t="s">
        <v>215</v>
      </c>
      <c r="E1013">
        <v>6.83</v>
      </c>
      <c r="F1013">
        <v>6.33</v>
      </c>
      <c r="G1013">
        <v>1</v>
      </c>
    </row>
    <row r="1014" spans="1:7" x14ac:dyDescent="0.2">
      <c r="A1014" t="str">
        <f t="shared" si="15"/>
        <v>2020675</v>
      </c>
      <c r="B1014">
        <v>2020</v>
      </c>
      <c r="C1014">
        <v>675</v>
      </c>
      <c r="D1014" t="s">
        <v>216</v>
      </c>
      <c r="E1014">
        <v>12.39</v>
      </c>
      <c r="F1014">
        <v>12.22</v>
      </c>
      <c r="G1014">
        <v>1</v>
      </c>
    </row>
    <row r="1015" spans="1:7" x14ac:dyDescent="0.2">
      <c r="A1015" t="str">
        <f t="shared" si="15"/>
        <v>2020676</v>
      </c>
      <c r="B1015">
        <v>2020</v>
      </c>
      <c r="C1015">
        <v>676</v>
      </c>
      <c r="D1015" t="s">
        <v>217</v>
      </c>
      <c r="E1015">
        <v>6.23</v>
      </c>
      <c r="F1015">
        <v>4.7</v>
      </c>
      <c r="G1015">
        <v>1</v>
      </c>
    </row>
    <row r="1016" spans="1:7" x14ac:dyDescent="0.2">
      <c r="A1016" t="str">
        <f t="shared" si="15"/>
        <v>2020677</v>
      </c>
      <c r="B1016">
        <v>2020</v>
      </c>
      <c r="C1016">
        <v>677</v>
      </c>
      <c r="D1016" t="s">
        <v>218</v>
      </c>
      <c r="E1016">
        <v>10.33</v>
      </c>
      <c r="F1016">
        <v>9.18</v>
      </c>
      <c r="G1016">
        <v>1</v>
      </c>
    </row>
    <row r="1017" spans="1:7" x14ac:dyDescent="0.2">
      <c r="A1017" t="str">
        <f t="shared" si="15"/>
        <v>2020678</v>
      </c>
      <c r="B1017">
        <v>2020</v>
      </c>
      <c r="C1017">
        <v>678</v>
      </c>
      <c r="D1017" t="s">
        <v>219</v>
      </c>
      <c r="E1017">
        <v>4.99</v>
      </c>
      <c r="F1017">
        <v>4.24</v>
      </c>
      <c r="G1017">
        <v>1</v>
      </c>
    </row>
    <row r="1018" spans="1:7" x14ac:dyDescent="0.2">
      <c r="A1018" t="str">
        <f t="shared" si="15"/>
        <v>2020679</v>
      </c>
      <c r="B1018">
        <v>2020</v>
      </c>
      <c r="C1018">
        <v>679</v>
      </c>
      <c r="D1018" t="s">
        <v>220</v>
      </c>
      <c r="E1018">
        <v>4.7</v>
      </c>
      <c r="F1018">
        <v>4.7</v>
      </c>
      <c r="G1018">
        <v>1</v>
      </c>
    </row>
    <row r="1019" spans="1:7" x14ac:dyDescent="0.2">
      <c r="A1019" t="str">
        <f t="shared" si="15"/>
        <v>2020688</v>
      </c>
      <c r="B1019">
        <v>2020</v>
      </c>
      <c r="C1019">
        <v>688</v>
      </c>
      <c r="D1019" t="s">
        <v>221</v>
      </c>
      <c r="E1019">
        <v>4.55</v>
      </c>
      <c r="F1019">
        <v>4.55</v>
      </c>
      <c r="G1019">
        <v>1</v>
      </c>
    </row>
    <row r="1020" spans="1:7" x14ac:dyDescent="0.2">
      <c r="A1020" t="str">
        <f t="shared" si="15"/>
        <v>2020689</v>
      </c>
      <c r="B1020">
        <v>2020</v>
      </c>
      <c r="C1020">
        <v>689</v>
      </c>
      <c r="D1020" t="s">
        <v>222</v>
      </c>
      <c r="E1020">
        <v>5.92</v>
      </c>
      <c r="F1020">
        <v>5.73</v>
      </c>
      <c r="G1020">
        <v>1</v>
      </c>
    </row>
    <row r="1021" spans="1:7" x14ac:dyDescent="0.2">
      <c r="A1021" t="str">
        <f t="shared" si="15"/>
        <v>2020690</v>
      </c>
      <c r="B1021">
        <v>2020</v>
      </c>
      <c r="C1021">
        <v>690</v>
      </c>
      <c r="D1021" t="s">
        <v>223</v>
      </c>
      <c r="E1021">
        <v>11.17</v>
      </c>
      <c r="F1021">
        <v>10</v>
      </c>
      <c r="G1021">
        <v>1</v>
      </c>
    </row>
    <row r="1022" spans="1:7" x14ac:dyDescent="0.2">
      <c r="A1022" t="str">
        <f t="shared" si="15"/>
        <v>2020691</v>
      </c>
      <c r="B1022">
        <v>2020</v>
      </c>
      <c r="C1022">
        <v>691</v>
      </c>
      <c r="D1022" t="s">
        <v>258</v>
      </c>
      <c r="E1022">
        <v>7.28</v>
      </c>
      <c r="F1022">
        <v>7.28</v>
      </c>
      <c r="G1022">
        <v>1</v>
      </c>
    </row>
    <row r="1023" spans="1:7" x14ac:dyDescent="0.2">
      <c r="A1023" t="str">
        <f t="shared" si="15"/>
        <v>2020692</v>
      </c>
      <c r="B1023">
        <v>2020</v>
      </c>
      <c r="C1023">
        <v>692</v>
      </c>
      <c r="D1023" t="s">
        <v>224</v>
      </c>
      <c r="E1023">
        <v>13.11</v>
      </c>
      <c r="F1023">
        <v>10.96</v>
      </c>
      <c r="G1023">
        <v>1</v>
      </c>
    </row>
    <row r="1024" spans="1:7" x14ac:dyDescent="0.2">
      <c r="A1024" t="str">
        <f t="shared" si="15"/>
        <v>2020693</v>
      </c>
      <c r="B1024">
        <v>2020</v>
      </c>
      <c r="C1024">
        <v>693</v>
      </c>
      <c r="D1024" t="s">
        <v>225</v>
      </c>
      <c r="E1024">
        <v>11.39</v>
      </c>
      <c r="F1024">
        <v>9.14</v>
      </c>
      <c r="G1024">
        <v>1</v>
      </c>
    </row>
    <row r="1025" spans="1:7" x14ac:dyDescent="0.2">
      <c r="A1025" t="str">
        <f t="shared" si="15"/>
        <v>2020694</v>
      </c>
      <c r="B1025">
        <v>2020</v>
      </c>
      <c r="C1025">
        <v>694</v>
      </c>
      <c r="D1025" t="s">
        <v>226</v>
      </c>
      <c r="E1025">
        <v>8.43</v>
      </c>
      <c r="F1025">
        <v>8.43</v>
      </c>
      <c r="G102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0"/>
  <sheetViews>
    <sheetView rightToLeft="1"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sqref="A1:A1048576"/>
    </sheetView>
  </sheetViews>
  <sheetFormatPr defaultRowHeight="14.25" outlineLevelRow="2" x14ac:dyDescent="0.2"/>
  <cols>
    <col min="1" max="1" width="0" style="11" hidden="1" customWidth="1"/>
    <col min="2" max="2" width="6.625" customWidth="1"/>
    <col min="3" max="3" width="19.875" customWidth="1"/>
    <col min="5" max="5" width="10.875" style="9" bestFit="1" customWidth="1"/>
    <col min="6" max="6" width="10.875" style="9" customWidth="1"/>
    <col min="7" max="7" width="9.875" customWidth="1"/>
    <col min="8" max="8" width="10.25" customWidth="1"/>
    <col min="9" max="9" width="10.75" customWidth="1"/>
    <col min="10" max="10" width="10.375" customWidth="1"/>
    <col min="11" max="11" width="11" style="9" customWidth="1"/>
  </cols>
  <sheetData>
    <row r="1" spans="1:11" s="19" customFormat="1" ht="45" x14ac:dyDescent="0.2">
      <c r="A1" s="15" t="s">
        <v>525</v>
      </c>
      <c r="B1" s="15" t="s">
        <v>261</v>
      </c>
      <c r="C1" s="15" t="s">
        <v>268</v>
      </c>
      <c r="D1" s="15" t="s">
        <v>262</v>
      </c>
      <c r="E1" s="16" t="s">
        <v>267</v>
      </c>
      <c r="F1" s="17" t="s">
        <v>528</v>
      </c>
      <c r="G1" s="15" t="s">
        <v>265</v>
      </c>
      <c r="H1" s="15" t="s">
        <v>266</v>
      </c>
      <c r="I1" s="15" t="s">
        <v>263</v>
      </c>
      <c r="J1" s="15" t="s">
        <v>264</v>
      </c>
      <c r="K1" s="18" t="s">
        <v>527</v>
      </c>
    </row>
    <row r="2" spans="1:11" outlineLevel="2" x14ac:dyDescent="0.2">
      <c r="A2" s="10" t="str">
        <f>B2&amp;D2</f>
        <v>2017100</v>
      </c>
      <c r="B2" s="1">
        <v>2017</v>
      </c>
      <c r="C2" s="1" t="s">
        <v>269</v>
      </c>
      <c r="D2" s="3">
        <v>100</v>
      </c>
      <c r="E2" s="2">
        <v>6637</v>
      </c>
      <c r="F2" s="2">
        <v>3100</v>
      </c>
      <c r="G2" s="8">
        <f>IFERROR(VLOOKUP(A2,'רק עוס'!$A$2:$H$299999,7,FALSE),0)</f>
        <v>25.14</v>
      </c>
      <c r="H2" s="8">
        <f>IFERROR(VLOOKUP(A2,'רק עוס'!$A$2:$H$299999,8,FALSE),0)</f>
        <v>24.14</v>
      </c>
      <c r="I2" s="8">
        <f>IFERROR(VLOOKUP(A2,'כל התקינה'!$A$2:$F$29999,5,FALSE),0)</f>
        <v>29.46</v>
      </c>
      <c r="J2" s="8">
        <f>IFERROR(VLOOKUP(A2,'כל התקינה'!$A$2:$F$29999,6,FALSE),0)</f>
        <v>28.46</v>
      </c>
      <c r="K2" s="2">
        <f>IFERROR(F2/H2,0)</f>
        <v>128.4175642087821</v>
      </c>
    </row>
    <row r="3" spans="1:11" outlineLevel="2" x14ac:dyDescent="0.2">
      <c r="A3" s="10" t="str">
        <f>B3&amp;D3</f>
        <v>2017101</v>
      </c>
      <c r="B3" s="1">
        <v>2017</v>
      </c>
      <c r="C3" s="1" t="s">
        <v>424</v>
      </c>
      <c r="D3" s="3">
        <v>101</v>
      </c>
      <c r="E3" s="2">
        <v>19396</v>
      </c>
      <c r="F3" s="2">
        <v>10128</v>
      </c>
      <c r="G3" s="8">
        <f>IFERROR(VLOOKUP(A3,'רק עוס'!$A$2:$H$299999,7,FALSE),0)</f>
        <v>81.37</v>
      </c>
      <c r="H3" s="8">
        <f>IFERROR(VLOOKUP(A3,'רק עוס'!$A$2:$H$299999,8,FALSE),0)</f>
        <v>68.819999999999993</v>
      </c>
      <c r="I3" s="8">
        <f>IFERROR(VLOOKUP(A3,'כל התקינה'!$A$2:$F$29999,5,FALSE),0)</f>
        <v>116.54</v>
      </c>
      <c r="J3" s="8">
        <f>IFERROR(VLOOKUP(A3,'כל התקינה'!$A$2:$F$29999,6,FALSE),0)</f>
        <v>101.59</v>
      </c>
      <c r="K3" s="2">
        <f t="shared" ref="K3:K66" si="0">IFERROR(F3/H3,0)</f>
        <v>147.16652136006977</v>
      </c>
    </row>
    <row r="4" spans="1:11" outlineLevel="2" x14ac:dyDescent="0.2">
      <c r="A4" s="10" t="str">
        <f>B4&amp;D4</f>
        <v>2017102</v>
      </c>
      <c r="B4" s="1">
        <v>2017</v>
      </c>
      <c r="C4" s="1" t="s">
        <v>270</v>
      </c>
      <c r="D4" s="3">
        <v>102</v>
      </c>
      <c r="E4" s="2">
        <v>31388</v>
      </c>
      <c r="F4" s="2">
        <v>15987</v>
      </c>
      <c r="G4" s="8">
        <f>IFERROR(VLOOKUP(A4,'רק עוס'!$A$2:$H$299999,7,FALSE),0)</f>
        <v>132.79</v>
      </c>
      <c r="H4" s="8">
        <f>IFERROR(VLOOKUP(A4,'רק עוס'!$A$2:$H$299999,8,FALSE),0)</f>
        <v>117.05</v>
      </c>
      <c r="I4" s="8">
        <f>IFERROR(VLOOKUP(A4,'כל התקינה'!$A$2:$F$29999,5,FALSE),0)</f>
        <v>170.84</v>
      </c>
      <c r="J4" s="8">
        <f>IFERROR(VLOOKUP(A4,'כל התקינה'!$A$2:$F$29999,6,FALSE),0)</f>
        <v>154.30000000000001</v>
      </c>
      <c r="K4" s="2">
        <f t="shared" si="0"/>
        <v>136.58265698419478</v>
      </c>
    </row>
    <row r="5" spans="1:11" outlineLevel="2" x14ac:dyDescent="0.2">
      <c r="A5" s="10" t="str">
        <f>B5&amp;D5</f>
        <v>2017103</v>
      </c>
      <c r="B5" s="1">
        <v>2017</v>
      </c>
      <c r="C5" s="1" t="s">
        <v>425</v>
      </c>
      <c r="D5" s="3">
        <v>103</v>
      </c>
      <c r="E5" s="2">
        <v>122278</v>
      </c>
      <c r="F5" s="2">
        <v>43894</v>
      </c>
      <c r="G5" s="8">
        <f>IFERROR(VLOOKUP(A5,'רק עוס'!$A$2:$H$299999,7,FALSE),0)</f>
        <v>435.87</v>
      </c>
      <c r="H5" s="8">
        <f>IFERROR(VLOOKUP(A5,'רק עוס'!$A$2:$H$299999,8,FALSE),0)</f>
        <v>420.22</v>
      </c>
      <c r="I5" s="8">
        <f>IFERROR(VLOOKUP(A5,'כל התקינה'!$A$2:$F$29999,5,FALSE),0)</f>
        <v>526.14</v>
      </c>
      <c r="J5" s="8">
        <f>IFERROR(VLOOKUP(A5,'כל התקינה'!$A$2:$F$29999,6,FALSE),0)</f>
        <v>505.99</v>
      </c>
      <c r="K5" s="2">
        <f t="shared" si="0"/>
        <v>104.45480938555994</v>
      </c>
    </row>
    <row r="6" spans="1:11" outlineLevel="2" x14ac:dyDescent="0.2">
      <c r="A6" s="10" t="str">
        <f>B6&amp;D6</f>
        <v>2017104</v>
      </c>
      <c r="B6" s="1">
        <v>2017</v>
      </c>
      <c r="C6" s="1" t="s">
        <v>426</v>
      </c>
      <c r="D6" s="3">
        <v>104</v>
      </c>
      <c r="E6" s="2">
        <v>31830</v>
      </c>
      <c r="F6" s="2">
        <v>15943</v>
      </c>
      <c r="G6" s="8">
        <f>IFERROR(VLOOKUP(A6,'רק עוס'!$A$2:$H$299999,7,FALSE),0)</f>
        <v>143.94</v>
      </c>
      <c r="H6" s="8">
        <f>IFERROR(VLOOKUP(A6,'רק עוס'!$A$2:$H$299999,8,FALSE),0)</f>
        <v>132.69</v>
      </c>
      <c r="I6" s="8">
        <f>IFERROR(VLOOKUP(A6,'כל התקינה'!$A$2:$F$29999,5,FALSE),0)</f>
        <v>198.84</v>
      </c>
      <c r="J6" s="8">
        <f>IFERROR(VLOOKUP(A6,'כל התקינה'!$A$2:$F$29999,6,FALSE),0)</f>
        <v>186.49</v>
      </c>
      <c r="K6" s="2">
        <f t="shared" si="0"/>
        <v>120.15223453161505</v>
      </c>
    </row>
    <row r="7" spans="1:11" outlineLevel="2" x14ac:dyDescent="0.2">
      <c r="A7" s="10" t="str">
        <f>B7&amp;D7</f>
        <v>2017105</v>
      </c>
      <c r="B7" s="1">
        <v>2017</v>
      </c>
      <c r="C7" s="1" t="s">
        <v>271</v>
      </c>
      <c r="D7" s="3">
        <v>105</v>
      </c>
      <c r="E7" s="2">
        <v>7371</v>
      </c>
      <c r="F7" s="2">
        <v>3415</v>
      </c>
      <c r="G7" s="8">
        <f>IFERROR(VLOOKUP(A7,'רק עוס'!$A$2:$H$299999,7,FALSE),0)</f>
        <v>30.8</v>
      </c>
      <c r="H7" s="8">
        <f>IFERROR(VLOOKUP(A7,'רק עוס'!$A$2:$H$299999,8,FALSE),0)</f>
        <v>25.25</v>
      </c>
      <c r="I7" s="8">
        <f>IFERROR(VLOOKUP(A7,'כל התקינה'!$A$2:$F$29999,5,FALSE),0)</f>
        <v>45.1</v>
      </c>
      <c r="J7" s="8">
        <f>IFERROR(VLOOKUP(A7,'כל התקינה'!$A$2:$F$29999,6,FALSE),0)</f>
        <v>39.549999999999997</v>
      </c>
      <c r="K7" s="2">
        <f t="shared" si="0"/>
        <v>135.24752475247524</v>
      </c>
    </row>
    <row r="8" spans="1:11" outlineLevel="2" x14ac:dyDescent="0.2">
      <c r="A8" s="10" t="str">
        <f>B8&amp;D8</f>
        <v>2017106</v>
      </c>
      <c r="B8" s="1">
        <v>2017</v>
      </c>
      <c r="C8" s="1" t="s">
        <v>272</v>
      </c>
      <c r="D8" s="3">
        <v>106</v>
      </c>
      <c r="E8" s="2">
        <v>9583</v>
      </c>
      <c r="F8" s="2">
        <v>4288</v>
      </c>
      <c r="G8" s="8">
        <f>IFERROR(VLOOKUP(A8,'רק עוס'!$A$2:$H$299999,7,FALSE),0)</f>
        <v>45.01</v>
      </c>
      <c r="H8" s="8">
        <f>IFERROR(VLOOKUP(A8,'רק עוס'!$A$2:$H$299999,8,FALSE),0)</f>
        <v>42.18</v>
      </c>
      <c r="I8" s="8">
        <f>IFERROR(VLOOKUP(A8,'כל התקינה'!$A$2:$F$29999,5,FALSE),0)</f>
        <v>56.97</v>
      </c>
      <c r="J8" s="8">
        <f>IFERROR(VLOOKUP(A8,'כל התקינה'!$A$2:$F$29999,6,FALSE),0)</f>
        <v>53.14</v>
      </c>
      <c r="K8" s="2">
        <f t="shared" si="0"/>
        <v>101.65955429113323</v>
      </c>
    </row>
    <row r="9" spans="1:11" outlineLevel="2" x14ac:dyDescent="0.2">
      <c r="A9" s="10" t="str">
        <f>B9&amp;D9</f>
        <v>2017120</v>
      </c>
      <c r="B9" s="1">
        <v>2017</v>
      </c>
      <c r="C9" s="1" t="s">
        <v>273</v>
      </c>
      <c r="D9" s="3">
        <v>120</v>
      </c>
      <c r="E9" s="2">
        <v>4321</v>
      </c>
      <c r="F9" s="2">
        <v>1962</v>
      </c>
      <c r="G9" s="8">
        <f>IFERROR(VLOOKUP(A9,'רק עוס'!$A$2:$H$299999,7,FALSE),0)</f>
        <v>23.39</v>
      </c>
      <c r="H9" s="8">
        <f>IFERROR(VLOOKUP(A9,'רק עוס'!$A$2:$H$299999,8,FALSE),0)</f>
        <v>20.76</v>
      </c>
      <c r="I9" s="8">
        <f>IFERROR(VLOOKUP(A9,'כל התקינה'!$A$2:$F$29999,5,FALSE),0)</f>
        <v>32.590000000000003</v>
      </c>
      <c r="J9" s="8">
        <f>IFERROR(VLOOKUP(A9,'כל התקינה'!$A$2:$F$29999,6,FALSE),0)</f>
        <v>29.26</v>
      </c>
      <c r="K9" s="2">
        <f t="shared" si="0"/>
        <v>94.508670520231206</v>
      </c>
    </row>
    <row r="10" spans="1:11" outlineLevel="2" x14ac:dyDescent="0.2">
      <c r="A10" s="10" t="str">
        <f>B10&amp;D10</f>
        <v>2017121</v>
      </c>
      <c r="B10" s="1">
        <v>2017</v>
      </c>
      <c r="C10" s="1" t="s">
        <v>427</v>
      </c>
      <c r="D10" s="3">
        <v>121</v>
      </c>
      <c r="E10" s="2">
        <v>14684</v>
      </c>
      <c r="F10" s="2">
        <v>3964</v>
      </c>
      <c r="G10" s="8">
        <f>IFERROR(VLOOKUP(A10,'רק עוס'!$A$2:$H$299999,7,FALSE),0)</f>
        <v>50.7</v>
      </c>
      <c r="H10" s="8">
        <f>IFERROR(VLOOKUP(A10,'רק עוס'!$A$2:$H$299999,8,FALSE),0)</f>
        <v>41.5</v>
      </c>
      <c r="I10" s="8">
        <f>IFERROR(VLOOKUP(A10,'כל התקינה'!$A$2:$F$29999,5,FALSE),0)</f>
        <v>65.2</v>
      </c>
      <c r="J10" s="8">
        <f>IFERROR(VLOOKUP(A10,'כל התקינה'!$A$2:$F$29999,6,FALSE),0)</f>
        <v>54.25</v>
      </c>
      <c r="K10" s="2">
        <f t="shared" si="0"/>
        <v>95.518072289156621</v>
      </c>
    </row>
    <row r="11" spans="1:11" outlineLevel="2" x14ac:dyDescent="0.2">
      <c r="A11" s="10" t="str">
        <f>B11&amp;D11</f>
        <v>2017122</v>
      </c>
      <c r="B11" s="1">
        <v>2017</v>
      </c>
      <c r="C11" s="1" t="s">
        <v>428</v>
      </c>
      <c r="D11" s="3">
        <v>122</v>
      </c>
      <c r="E11" s="2">
        <v>1364</v>
      </c>
      <c r="F11" s="2">
        <v>273</v>
      </c>
      <c r="G11" s="8">
        <f>IFERROR(VLOOKUP(A11,'רק עוס'!$A$2:$H$299999,7,FALSE),0)</f>
        <v>3.48</v>
      </c>
      <c r="H11" s="8">
        <f>IFERROR(VLOOKUP(A11,'רק עוס'!$A$2:$H$299999,8,FALSE),0)</f>
        <v>3.11</v>
      </c>
      <c r="I11" s="8">
        <f>IFERROR(VLOOKUP(A11,'כל התקינה'!$A$2:$F$29999,5,FALSE),0)</f>
        <v>3.73</v>
      </c>
      <c r="J11" s="8">
        <f>IFERROR(VLOOKUP(A11,'כל התקינה'!$A$2:$F$29999,6,FALSE),0)</f>
        <v>3.36</v>
      </c>
      <c r="K11" s="2">
        <f t="shared" si="0"/>
        <v>87.781350482315119</v>
      </c>
    </row>
    <row r="12" spans="1:11" outlineLevel="2" x14ac:dyDescent="0.2">
      <c r="A12" s="10" t="str">
        <f>B12&amp;D12</f>
        <v>2017123</v>
      </c>
      <c r="B12" s="1">
        <v>2017</v>
      </c>
      <c r="C12" s="1" t="s">
        <v>274</v>
      </c>
      <c r="D12" s="3">
        <v>123</v>
      </c>
      <c r="E12" s="2">
        <v>2614</v>
      </c>
      <c r="F12" s="2">
        <v>973</v>
      </c>
      <c r="G12" s="8">
        <f>IFERROR(VLOOKUP(A12,'רק עוס'!$A$2:$H$299999,7,FALSE),0)</f>
        <v>14.54</v>
      </c>
      <c r="H12" s="8">
        <f>IFERROR(VLOOKUP(A12,'רק עוס'!$A$2:$H$299999,8,FALSE),0)</f>
        <v>13.54</v>
      </c>
      <c r="I12" s="8">
        <f>IFERROR(VLOOKUP(A12,'כל התקינה'!$A$2:$F$29999,5,FALSE),0)</f>
        <v>19.57</v>
      </c>
      <c r="J12" s="8">
        <f>IFERROR(VLOOKUP(A12,'כל התקינה'!$A$2:$F$29999,6,FALSE),0)</f>
        <v>18.57</v>
      </c>
      <c r="K12" s="2">
        <f t="shared" si="0"/>
        <v>71.861152141802066</v>
      </c>
    </row>
    <row r="13" spans="1:11" outlineLevel="2" x14ac:dyDescent="0.2">
      <c r="A13" s="10" t="str">
        <f>B13&amp;D13</f>
        <v>2017124</v>
      </c>
      <c r="B13" s="1">
        <v>2017</v>
      </c>
      <c r="C13" s="1" t="s">
        <v>429</v>
      </c>
      <c r="D13" s="3">
        <v>124</v>
      </c>
      <c r="E13" s="2">
        <v>1929</v>
      </c>
      <c r="F13" s="2">
        <v>884</v>
      </c>
      <c r="G13" s="8">
        <f>IFERROR(VLOOKUP(A13,'רק עוס'!$A$2:$H$299999,7,FALSE),0)</f>
        <v>9.84</v>
      </c>
      <c r="H13" s="8">
        <f>IFERROR(VLOOKUP(A13,'רק עוס'!$A$2:$H$299999,8,FALSE),0)</f>
        <v>9.84</v>
      </c>
      <c r="I13" s="8">
        <f>IFERROR(VLOOKUP(A13,'כל התקינה'!$A$2:$F$29999,5,FALSE),0)</f>
        <v>11.84</v>
      </c>
      <c r="J13" s="8">
        <f>IFERROR(VLOOKUP(A13,'כל התקינה'!$A$2:$F$29999,6,FALSE),0)</f>
        <v>11.84</v>
      </c>
      <c r="K13" s="2">
        <f t="shared" si="0"/>
        <v>89.837398373983746</v>
      </c>
    </row>
    <row r="14" spans="1:11" outlineLevel="2" x14ac:dyDescent="0.2">
      <c r="A14" s="10" t="str">
        <f>B14&amp;D14</f>
        <v>2017125</v>
      </c>
      <c r="B14" s="1">
        <v>2017</v>
      </c>
      <c r="C14" s="1" t="s">
        <v>275</v>
      </c>
      <c r="D14" s="3">
        <v>125</v>
      </c>
      <c r="E14" s="2">
        <v>7939</v>
      </c>
      <c r="F14" s="2">
        <v>2449</v>
      </c>
      <c r="G14" s="8">
        <f>IFERROR(VLOOKUP(A14,'רק עוס'!$A$2:$H$299999,7,FALSE),0)</f>
        <v>23.43</v>
      </c>
      <c r="H14" s="8">
        <f>IFERROR(VLOOKUP(A14,'רק עוס'!$A$2:$H$299999,8,FALSE),0)</f>
        <v>20.100000000000001</v>
      </c>
      <c r="I14" s="8">
        <f>IFERROR(VLOOKUP(A14,'כל התקינה'!$A$2:$F$29999,5,FALSE),0)</f>
        <v>31.42</v>
      </c>
      <c r="J14" s="8">
        <f>IFERROR(VLOOKUP(A14,'כל התקינה'!$A$2:$F$29999,6,FALSE),0)</f>
        <v>27.84</v>
      </c>
      <c r="K14" s="2">
        <f t="shared" si="0"/>
        <v>121.84079601990049</v>
      </c>
    </row>
    <row r="15" spans="1:11" outlineLevel="2" x14ac:dyDescent="0.2">
      <c r="A15" s="10" t="str">
        <f>B15&amp;D15</f>
        <v>2017126</v>
      </c>
      <c r="B15" s="1">
        <v>2017</v>
      </c>
      <c r="C15" s="1" t="s">
        <v>430</v>
      </c>
      <c r="D15" s="3">
        <v>126</v>
      </c>
      <c r="E15" s="2">
        <v>382</v>
      </c>
      <c r="F15" s="2">
        <v>115</v>
      </c>
      <c r="G15" s="8">
        <f>IFERROR(VLOOKUP(A15,'רק עוס'!$A$2:$H$299999,7,FALSE),0)</f>
        <v>1.5</v>
      </c>
      <c r="H15" s="8">
        <f>IFERROR(VLOOKUP(A15,'רק עוס'!$A$2:$H$299999,8,FALSE),0)</f>
        <v>1.5</v>
      </c>
      <c r="I15" s="8">
        <f>IFERROR(VLOOKUP(A15,'כל התקינה'!$A$2:$F$29999,5,FALSE),0)</f>
        <v>1.76</v>
      </c>
      <c r="J15" s="8">
        <f>IFERROR(VLOOKUP(A15,'כל התקינה'!$A$2:$F$29999,6,FALSE),0)</f>
        <v>1.76</v>
      </c>
      <c r="K15" s="2">
        <f t="shared" si="0"/>
        <v>76.666666666666671</v>
      </c>
    </row>
    <row r="16" spans="1:11" outlineLevel="2" x14ac:dyDescent="0.2">
      <c r="A16" s="10" t="str">
        <f>B16&amp;D16</f>
        <v>2017127</v>
      </c>
      <c r="B16" s="1">
        <v>2017</v>
      </c>
      <c r="C16" s="1" t="s">
        <v>276</v>
      </c>
      <c r="D16" s="3">
        <v>127</v>
      </c>
      <c r="E16" s="2">
        <v>5293</v>
      </c>
      <c r="F16" s="2">
        <v>2266</v>
      </c>
      <c r="G16" s="8">
        <f>IFERROR(VLOOKUP(A16,'רק עוס'!$A$2:$H$299999,7,FALSE),0)</f>
        <v>24.93</v>
      </c>
      <c r="H16" s="8">
        <f>IFERROR(VLOOKUP(A16,'רק עוס'!$A$2:$H$299999,8,FALSE),0)</f>
        <v>20.72</v>
      </c>
      <c r="I16" s="8">
        <f>IFERROR(VLOOKUP(A16,'כל התקינה'!$A$2:$F$29999,5,FALSE),0)</f>
        <v>36.29</v>
      </c>
      <c r="J16" s="8">
        <f>IFERROR(VLOOKUP(A16,'כל התקינה'!$A$2:$F$29999,6,FALSE),0)</f>
        <v>28.38</v>
      </c>
      <c r="K16" s="2">
        <f t="shared" si="0"/>
        <v>109.36293436293437</v>
      </c>
    </row>
    <row r="17" spans="1:11" outlineLevel="2" x14ac:dyDescent="0.2">
      <c r="A17" s="10" t="str">
        <f>B17&amp;D17</f>
        <v>2017128</v>
      </c>
      <c r="B17" s="1">
        <v>2017</v>
      </c>
      <c r="C17" s="1" t="s">
        <v>277</v>
      </c>
      <c r="D17" s="3">
        <v>128</v>
      </c>
      <c r="E17" s="2">
        <v>1113</v>
      </c>
      <c r="F17" s="2">
        <v>519</v>
      </c>
      <c r="G17" s="8">
        <f>IFERROR(VLOOKUP(A17,'רק עוס'!$A$2:$H$299999,7,FALSE),0)</f>
        <v>6.86</v>
      </c>
      <c r="H17" s="8">
        <f>IFERROR(VLOOKUP(A17,'רק עוס'!$A$2:$H$299999,8,FALSE),0)</f>
        <v>6.11</v>
      </c>
      <c r="I17" s="8">
        <f>IFERROR(VLOOKUP(A17,'כל התקינה'!$A$2:$F$29999,5,FALSE),0)</f>
        <v>8.36</v>
      </c>
      <c r="J17" s="8">
        <f>IFERROR(VLOOKUP(A17,'כל התקינה'!$A$2:$F$29999,6,FALSE),0)</f>
        <v>7.36</v>
      </c>
      <c r="K17" s="2">
        <f t="shared" si="0"/>
        <v>84.942716857610463</v>
      </c>
    </row>
    <row r="18" spans="1:11" outlineLevel="2" x14ac:dyDescent="0.2">
      <c r="A18" s="10" t="str">
        <f>B18&amp;D18</f>
        <v>2017129</v>
      </c>
      <c r="B18" s="1">
        <v>2017</v>
      </c>
      <c r="C18" s="1" t="s">
        <v>431</v>
      </c>
      <c r="D18" s="3">
        <v>129</v>
      </c>
      <c r="E18" s="2">
        <v>6387</v>
      </c>
      <c r="F18" s="2">
        <v>2366</v>
      </c>
      <c r="G18" s="8">
        <f>IFERROR(VLOOKUP(A18,'רק עוס'!$A$2:$H$299999,7,FALSE),0)</f>
        <v>23.65</v>
      </c>
      <c r="H18" s="8">
        <f>IFERROR(VLOOKUP(A18,'רק עוס'!$A$2:$H$299999,8,FALSE),0)</f>
        <v>19.2</v>
      </c>
      <c r="I18" s="8">
        <f>IFERROR(VLOOKUP(A18,'כל התקינה'!$A$2:$F$29999,5,FALSE),0)</f>
        <v>35.56</v>
      </c>
      <c r="J18" s="8">
        <f>IFERROR(VLOOKUP(A18,'כל התקינה'!$A$2:$F$29999,6,FALSE),0)</f>
        <v>29.45</v>
      </c>
      <c r="K18" s="2">
        <f t="shared" si="0"/>
        <v>123.22916666666667</v>
      </c>
    </row>
    <row r="19" spans="1:11" outlineLevel="2" x14ac:dyDescent="0.2">
      <c r="A19" s="10" t="str">
        <f>B19&amp;D19</f>
        <v>2017130</v>
      </c>
      <c r="B19" s="1">
        <v>2017</v>
      </c>
      <c r="C19" s="1" t="s">
        <v>278</v>
      </c>
      <c r="D19" s="3">
        <v>130</v>
      </c>
      <c r="E19" s="2">
        <v>3517</v>
      </c>
      <c r="F19" s="2">
        <v>1919</v>
      </c>
      <c r="G19" s="8">
        <f>IFERROR(VLOOKUP(A19,'רק עוס'!$A$2:$H$299999,7,FALSE),0)</f>
        <v>21.38</v>
      </c>
      <c r="H19" s="8">
        <f>IFERROR(VLOOKUP(A19,'רק עוס'!$A$2:$H$299999,8,FALSE),0)</f>
        <v>18.77</v>
      </c>
      <c r="I19" s="8">
        <f>IFERROR(VLOOKUP(A19,'כל התקינה'!$A$2:$F$29999,5,FALSE),0)</f>
        <v>25.7</v>
      </c>
      <c r="J19" s="8">
        <f>IFERROR(VLOOKUP(A19,'כל התקינה'!$A$2:$F$29999,6,FALSE),0)</f>
        <v>22.2</v>
      </c>
      <c r="K19" s="2">
        <f t="shared" si="0"/>
        <v>102.23761321257325</v>
      </c>
    </row>
    <row r="20" spans="1:11" outlineLevel="2" x14ac:dyDescent="0.2">
      <c r="A20" s="10" t="str">
        <f>B20&amp;D20</f>
        <v>2017131</v>
      </c>
      <c r="B20" s="1">
        <v>2017</v>
      </c>
      <c r="C20" s="1" t="s">
        <v>432</v>
      </c>
      <c r="D20" s="3">
        <v>131</v>
      </c>
      <c r="E20" s="2">
        <v>1937</v>
      </c>
      <c r="F20" s="2">
        <v>681</v>
      </c>
      <c r="G20" s="8">
        <f>IFERROR(VLOOKUP(A20,'רק עוס'!$A$2:$H$299999,7,FALSE),0)</f>
        <v>6.55</v>
      </c>
      <c r="H20" s="8">
        <f>IFERROR(VLOOKUP(A20,'רק עוס'!$A$2:$H$299999,8,FALSE),0)</f>
        <v>5.85</v>
      </c>
      <c r="I20" s="8">
        <f>IFERROR(VLOOKUP(A20,'כל התקינה'!$A$2:$F$29999,5,FALSE),0)</f>
        <v>8</v>
      </c>
      <c r="J20" s="8">
        <f>IFERROR(VLOOKUP(A20,'כל התקינה'!$A$2:$F$29999,6,FALSE),0)</f>
        <v>7.3</v>
      </c>
      <c r="K20" s="2">
        <f t="shared" si="0"/>
        <v>116.41025641025642</v>
      </c>
    </row>
    <row r="21" spans="1:11" outlineLevel="2" x14ac:dyDescent="0.2">
      <c r="A21" s="10" t="str">
        <f>B21&amp;D21</f>
        <v>2017132</v>
      </c>
      <c r="B21" s="1">
        <v>2017</v>
      </c>
      <c r="C21" s="1" t="s">
        <v>433</v>
      </c>
      <c r="D21" s="3">
        <v>132</v>
      </c>
      <c r="E21" s="2">
        <v>239</v>
      </c>
      <c r="F21" s="2">
        <v>38</v>
      </c>
      <c r="G21" s="8">
        <f>IFERROR(VLOOKUP(A21,'רק עוס'!$A$2:$H$299999,7,FALSE),0)</f>
        <v>1.45</v>
      </c>
      <c r="H21" s="8">
        <f>IFERROR(VLOOKUP(A21,'רק עוס'!$A$2:$H$299999,8,FALSE),0)</f>
        <v>1</v>
      </c>
      <c r="I21" s="8">
        <f>IFERROR(VLOOKUP(A21,'כל התקינה'!$A$2:$F$29999,5,FALSE),0)</f>
        <v>1.45</v>
      </c>
      <c r="J21" s="8">
        <f>IFERROR(VLOOKUP(A21,'כל התקינה'!$A$2:$F$29999,6,FALSE),0)</f>
        <v>1</v>
      </c>
      <c r="K21" s="2">
        <f t="shared" si="0"/>
        <v>38</v>
      </c>
    </row>
    <row r="22" spans="1:11" outlineLevel="2" x14ac:dyDescent="0.2">
      <c r="A22" s="10" t="str">
        <f>B22&amp;D22</f>
        <v>2017133</v>
      </c>
      <c r="B22" s="1">
        <v>2017</v>
      </c>
      <c r="C22" s="1" t="s">
        <v>279</v>
      </c>
      <c r="D22" s="3">
        <v>133</v>
      </c>
      <c r="E22" s="2">
        <v>746</v>
      </c>
      <c r="F22" s="2">
        <v>399</v>
      </c>
      <c r="G22" s="8">
        <f>IFERROR(VLOOKUP(A22,'רק עוס'!$A$2:$H$299999,7,FALSE),0)</f>
        <v>2.2000000000000002</v>
      </c>
      <c r="H22" s="8">
        <f>IFERROR(VLOOKUP(A22,'רק עוס'!$A$2:$H$299999,8,FALSE),0)</f>
        <v>1.5</v>
      </c>
      <c r="I22" s="8">
        <f>IFERROR(VLOOKUP(A22,'כל התקינה'!$A$2:$F$29999,5,FALSE),0)</f>
        <v>2.61</v>
      </c>
      <c r="J22" s="8">
        <f>IFERROR(VLOOKUP(A22,'כל התקינה'!$A$2:$F$29999,6,FALSE),0)</f>
        <v>1.91</v>
      </c>
      <c r="K22" s="2">
        <f t="shared" si="0"/>
        <v>266</v>
      </c>
    </row>
    <row r="23" spans="1:11" outlineLevel="2" x14ac:dyDescent="0.2">
      <c r="A23" s="10" t="str">
        <f>B23&amp;D23</f>
        <v>2017134</v>
      </c>
      <c r="B23" s="1">
        <v>2017</v>
      </c>
      <c r="C23" s="1" t="s">
        <v>434</v>
      </c>
      <c r="D23" s="3">
        <v>134</v>
      </c>
      <c r="E23" s="2">
        <v>1002</v>
      </c>
      <c r="F23" s="2">
        <v>246</v>
      </c>
      <c r="G23" s="8">
        <f>IFERROR(VLOOKUP(A23,'רק עוס'!$A$2:$H$299999,7,FALSE),0)</f>
        <v>3.43</v>
      </c>
      <c r="H23" s="8">
        <f>IFERROR(VLOOKUP(A23,'רק עוס'!$A$2:$H$299999,8,FALSE),0)</f>
        <v>3.43</v>
      </c>
      <c r="I23" s="8">
        <f>IFERROR(VLOOKUP(A23,'כל התקינה'!$A$2:$F$29999,5,FALSE),0)</f>
        <v>3.68</v>
      </c>
      <c r="J23" s="8">
        <f>IFERROR(VLOOKUP(A23,'כל התקינה'!$A$2:$F$29999,6,FALSE),0)</f>
        <v>3.68</v>
      </c>
      <c r="K23" s="2">
        <f t="shared" si="0"/>
        <v>71.720116618075792</v>
      </c>
    </row>
    <row r="24" spans="1:11" outlineLevel="2" x14ac:dyDescent="0.2">
      <c r="A24" s="10" t="str">
        <f>B24&amp;D24</f>
        <v>2017139</v>
      </c>
      <c r="B24" s="1">
        <v>2017</v>
      </c>
      <c r="C24" s="1" t="s">
        <v>435</v>
      </c>
      <c r="D24" s="3">
        <v>139</v>
      </c>
      <c r="E24" s="2">
        <v>570</v>
      </c>
      <c r="F24" s="2">
        <v>201</v>
      </c>
      <c r="G24" s="8">
        <f>IFERROR(VLOOKUP(A24,'רק עוס'!$A$2:$H$299999,7,FALSE),0)</f>
        <v>2.58</v>
      </c>
      <c r="H24" s="8">
        <f>IFERROR(VLOOKUP(A24,'רק עוס'!$A$2:$H$299999,8,FALSE),0)</f>
        <v>2.58</v>
      </c>
      <c r="I24" s="8">
        <f>IFERROR(VLOOKUP(A24,'כל התקינה'!$A$2:$F$29999,5,FALSE),0)</f>
        <v>3.33</v>
      </c>
      <c r="J24" s="8">
        <f>IFERROR(VLOOKUP(A24,'כל התקינה'!$A$2:$F$29999,6,FALSE),0)</f>
        <v>3.33</v>
      </c>
      <c r="K24" s="2">
        <f t="shared" si="0"/>
        <v>77.906976744186039</v>
      </c>
    </row>
    <row r="25" spans="1:11" outlineLevel="2" x14ac:dyDescent="0.2">
      <c r="A25" s="10" t="str">
        <f>B25&amp;D25</f>
        <v>2017140</v>
      </c>
      <c r="B25" s="1">
        <v>2017</v>
      </c>
      <c r="C25" s="1" t="s">
        <v>436</v>
      </c>
      <c r="D25" s="3">
        <v>140</v>
      </c>
      <c r="E25" s="2">
        <v>5723</v>
      </c>
      <c r="F25" s="2">
        <v>2000</v>
      </c>
      <c r="G25" s="8">
        <f>IFERROR(VLOOKUP(A25,'רק עוס'!$A$2:$H$299999,7,FALSE),0)</f>
        <v>18.760000000000002</v>
      </c>
      <c r="H25" s="8">
        <f>IFERROR(VLOOKUP(A25,'רק עוס'!$A$2:$H$299999,8,FALSE),0)</f>
        <v>16.260000000000002</v>
      </c>
      <c r="I25" s="8">
        <f>IFERROR(VLOOKUP(A25,'כל התקינה'!$A$2:$F$29999,5,FALSE),0)</f>
        <v>22.5</v>
      </c>
      <c r="J25" s="8">
        <f>IFERROR(VLOOKUP(A25,'כל התקינה'!$A$2:$F$29999,6,FALSE),0)</f>
        <v>19.84</v>
      </c>
      <c r="K25" s="2">
        <f t="shared" si="0"/>
        <v>123.00123001230011</v>
      </c>
    </row>
    <row r="26" spans="1:11" outlineLevel="2" x14ac:dyDescent="0.2">
      <c r="A26" s="10" t="str">
        <f>B26&amp;D26</f>
        <v>2017141</v>
      </c>
      <c r="B26" s="1">
        <v>2017</v>
      </c>
      <c r="C26" s="1" t="s">
        <v>437</v>
      </c>
      <c r="D26" s="3">
        <v>141</v>
      </c>
      <c r="E26" s="2">
        <v>1439</v>
      </c>
      <c r="F26" s="2">
        <v>462</v>
      </c>
      <c r="G26" s="8">
        <f>IFERROR(VLOOKUP(A26,'רק עוס'!$A$2:$H$299999,7,FALSE),0)</f>
        <v>4.28</v>
      </c>
      <c r="H26" s="8">
        <f>IFERROR(VLOOKUP(A26,'רק עוס'!$A$2:$H$299999,8,FALSE),0)</f>
        <v>3.75</v>
      </c>
      <c r="I26" s="8">
        <f>IFERROR(VLOOKUP(A26,'כל התקינה'!$A$2:$F$29999,5,FALSE),0)</f>
        <v>5.29</v>
      </c>
      <c r="J26" s="8">
        <f>IFERROR(VLOOKUP(A26,'כל התקינה'!$A$2:$F$29999,6,FALSE),0)</f>
        <v>4.76</v>
      </c>
      <c r="K26" s="2">
        <f t="shared" si="0"/>
        <v>123.2</v>
      </c>
    </row>
    <row r="27" spans="1:11" outlineLevel="2" x14ac:dyDescent="0.2">
      <c r="A27" s="10" t="str">
        <f>B27&amp;D27</f>
        <v>2017142</v>
      </c>
      <c r="B27" s="1">
        <v>2017</v>
      </c>
      <c r="C27" s="1" t="s">
        <v>438</v>
      </c>
      <c r="D27" s="3">
        <v>142</v>
      </c>
      <c r="E27" s="2">
        <v>1878</v>
      </c>
      <c r="F27" s="2">
        <v>634</v>
      </c>
      <c r="G27" s="8">
        <f>IFERROR(VLOOKUP(A27,'רק עוס'!$A$2:$H$299999,7,FALSE),0)</f>
        <v>5.5</v>
      </c>
      <c r="H27" s="8">
        <f>IFERROR(VLOOKUP(A27,'רק עוס'!$A$2:$H$299999,8,FALSE),0)</f>
        <v>4.97</v>
      </c>
      <c r="I27" s="8">
        <f>IFERROR(VLOOKUP(A27,'כל התקינה'!$A$2:$F$29999,5,FALSE),0)</f>
        <v>6.78</v>
      </c>
      <c r="J27" s="8">
        <f>IFERROR(VLOOKUP(A27,'כל התקינה'!$A$2:$F$29999,6,FALSE),0)</f>
        <v>6.25</v>
      </c>
      <c r="K27" s="2">
        <f t="shared" si="0"/>
        <v>127.56539235412475</v>
      </c>
    </row>
    <row r="28" spans="1:11" outlineLevel="2" x14ac:dyDescent="0.2">
      <c r="A28" s="10" t="str">
        <f>B28&amp;D28</f>
        <v>2017143</v>
      </c>
      <c r="B28" s="1">
        <v>2017</v>
      </c>
      <c r="C28" s="1" t="s">
        <v>280</v>
      </c>
      <c r="D28" s="3">
        <v>143</v>
      </c>
      <c r="E28" s="2">
        <v>631</v>
      </c>
      <c r="F28" s="2">
        <v>283</v>
      </c>
      <c r="G28" s="8">
        <f>IFERROR(VLOOKUP(A28,'רק עוס'!$A$2:$H$299999,7,FALSE),0)</f>
        <v>2.0299999999999998</v>
      </c>
      <c r="H28" s="8">
        <f>IFERROR(VLOOKUP(A28,'רק עוס'!$A$2:$H$299999,8,FALSE),0)</f>
        <v>1.75</v>
      </c>
      <c r="I28" s="8">
        <f>IFERROR(VLOOKUP(A28,'כל התקינה'!$A$2:$F$29999,5,FALSE),0)</f>
        <v>2.2799999999999998</v>
      </c>
      <c r="J28" s="8">
        <f>IFERROR(VLOOKUP(A28,'כל התקינה'!$A$2:$F$29999,6,FALSE),0)</f>
        <v>2</v>
      </c>
      <c r="K28" s="2">
        <f t="shared" si="0"/>
        <v>161.71428571428572</v>
      </c>
    </row>
    <row r="29" spans="1:11" outlineLevel="2" x14ac:dyDescent="0.2">
      <c r="A29" s="10" t="str">
        <f>B29&amp;D29</f>
        <v>2017145</v>
      </c>
      <c r="B29" s="1">
        <v>2017</v>
      </c>
      <c r="C29" s="1" t="s">
        <v>281</v>
      </c>
      <c r="D29" s="3">
        <v>145</v>
      </c>
      <c r="E29" s="2">
        <v>400</v>
      </c>
      <c r="F29" s="2">
        <v>186</v>
      </c>
      <c r="G29" s="8">
        <f>IFERROR(VLOOKUP(A29,'רק עוס'!$A$2:$H$299999,7,FALSE),0)</f>
        <v>1.78</v>
      </c>
      <c r="H29" s="8">
        <f>IFERROR(VLOOKUP(A29,'רק עוס'!$A$2:$H$299999,8,FALSE),0)</f>
        <v>1.3</v>
      </c>
      <c r="I29" s="8">
        <f>IFERROR(VLOOKUP(A29,'כל התקינה'!$A$2:$F$29999,5,FALSE),0)</f>
        <v>2.66</v>
      </c>
      <c r="J29" s="8">
        <f>IFERROR(VLOOKUP(A29,'כל התקינה'!$A$2:$F$29999,6,FALSE),0)</f>
        <v>2.1800000000000002</v>
      </c>
      <c r="K29" s="2">
        <f t="shared" si="0"/>
        <v>143.07692307692307</v>
      </c>
    </row>
    <row r="30" spans="1:11" outlineLevel="2" x14ac:dyDescent="0.2">
      <c r="A30" s="10" t="str">
        <f>B30&amp;D30</f>
        <v>2017146</v>
      </c>
      <c r="B30" s="1">
        <v>2017</v>
      </c>
      <c r="C30" s="1" t="s">
        <v>439</v>
      </c>
      <c r="D30" s="3">
        <v>146</v>
      </c>
      <c r="E30" s="2">
        <v>11408</v>
      </c>
      <c r="F30" s="2">
        <v>1971</v>
      </c>
      <c r="G30" s="8">
        <f>IFERROR(VLOOKUP(A30,'רק עוס'!$A$2:$H$299999,7,FALSE),0)</f>
        <v>24.82</v>
      </c>
      <c r="H30" s="8">
        <f>IFERROR(VLOOKUP(A30,'רק עוס'!$A$2:$H$299999,8,FALSE),0)</f>
        <v>17.75</v>
      </c>
      <c r="I30" s="8">
        <f>IFERROR(VLOOKUP(A30,'כל התקינה'!$A$2:$F$29999,5,FALSE),0)</f>
        <v>30.99</v>
      </c>
      <c r="J30" s="8">
        <f>IFERROR(VLOOKUP(A30,'כל התקינה'!$A$2:$F$29999,6,FALSE),0)</f>
        <v>22.92</v>
      </c>
      <c r="K30" s="2">
        <f t="shared" si="0"/>
        <v>111.04225352112677</v>
      </c>
    </row>
    <row r="31" spans="1:11" outlineLevel="2" x14ac:dyDescent="0.2">
      <c r="A31" s="10" t="str">
        <f>B31&amp;D31</f>
        <v>2017147</v>
      </c>
      <c r="B31" s="1">
        <v>2017</v>
      </c>
      <c r="C31" s="1" t="s">
        <v>440</v>
      </c>
      <c r="D31" s="3">
        <v>147</v>
      </c>
      <c r="E31" s="2">
        <v>9962</v>
      </c>
      <c r="F31" s="2">
        <v>1655</v>
      </c>
      <c r="G31" s="8">
        <f>IFERROR(VLOOKUP(A31,'רק עוס'!$A$2:$H$299999,7,FALSE),0)</f>
        <v>29.5</v>
      </c>
      <c r="H31" s="8">
        <f>IFERROR(VLOOKUP(A31,'רק עוס'!$A$2:$H$299999,8,FALSE),0)</f>
        <v>27.35</v>
      </c>
      <c r="I31" s="8">
        <f>IFERROR(VLOOKUP(A31,'כל התקינה'!$A$2:$F$29999,5,FALSE),0)</f>
        <v>36.71</v>
      </c>
      <c r="J31" s="8">
        <f>IFERROR(VLOOKUP(A31,'כל התקינה'!$A$2:$F$29999,6,FALSE),0)</f>
        <v>33.31</v>
      </c>
      <c r="K31" s="2">
        <f t="shared" si="0"/>
        <v>60.511882998171842</v>
      </c>
    </row>
    <row r="32" spans="1:11" outlineLevel="2" x14ac:dyDescent="0.2">
      <c r="A32" s="10" t="str">
        <f>B32&amp;D32</f>
        <v>2017161</v>
      </c>
      <c r="B32" s="1">
        <v>2017</v>
      </c>
      <c r="C32" s="1" t="s">
        <v>282</v>
      </c>
      <c r="D32" s="3">
        <v>161</v>
      </c>
      <c r="E32" s="2">
        <v>1392</v>
      </c>
      <c r="F32" s="2">
        <v>567</v>
      </c>
      <c r="G32" s="8">
        <f>IFERROR(VLOOKUP(A32,'רק עוס'!$A$2:$H$299999,7,FALSE),0)</f>
        <v>6.46</v>
      </c>
      <c r="H32" s="8">
        <f>IFERROR(VLOOKUP(A32,'רק עוס'!$A$2:$H$299999,8,FALSE),0)</f>
        <v>5.96</v>
      </c>
      <c r="I32" s="8">
        <f>IFERROR(VLOOKUP(A32,'כל התקינה'!$A$2:$F$29999,5,FALSE),0)</f>
        <v>7.61</v>
      </c>
      <c r="J32" s="8">
        <f>IFERROR(VLOOKUP(A32,'כל התקינה'!$A$2:$F$29999,6,FALSE),0)</f>
        <v>7.11</v>
      </c>
      <c r="K32" s="2">
        <f t="shared" si="0"/>
        <v>95.134228187919462</v>
      </c>
    </row>
    <row r="33" spans="1:11" outlineLevel="2" x14ac:dyDescent="0.2">
      <c r="A33" s="10" t="str">
        <f>B33&amp;D33</f>
        <v>2017162</v>
      </c>
      <c r="B33" s="1">
        <v>2017</v>
      </c>
      <c r="C33" s="1" t="s">
        <v>441</v>
      </c>
      <c r="D33" s="3">
        <v>162</v>
      </c>
      <c r="E33" s="2">
        <v>1852</v>
      </c>
      <c r="F33" s="2">
        <v>400</v>
      </c>
      <c r="G33" s="8">
        <f>IFERROR(VLOOKUP(A33,'רק עוס'!$A$2:$H$299999,7,FALSE),0)</f>
        <v>4.7699999999999996</v>
      </c>
      <c r="H33" s="8">
        <f>IFERROR(VLOOKUP(A33,'רק עוס'!$A$2:$H$299999,8,FALSE),0)</f>
        <v>4.7699999999999996</v>
      </c>
      <c r="I33" s="8">
        <f>IFERROR(VLOOKUP(A33,'כל התקינה'!$A$2:$F$29999,5,FALSE),0)</f>
        <v>10.43</v>
      </c>
      <c r="J33" s="8">
        <f>IFERROR(VLOOKUP(A33,'כל התקינה'!$A$2:$F$29999,6,FALSE),0)</f>
        <v>8.98</v>
      </c>
      <c r="K33" s="2">
        <f t="shared" si="0"/>
        <v>83.857442348008391</v>
      </c>
    </row>
    <row r="34" spans="1:11" outlineLevel="2" x14ac:dyDescent="0.2">
      <c r="A34" s="10" t="str">
        <f>B34&amp;D34</f>
        <v>2017164</v>
      </c>
      <c r="B34" s="1">
        <v>2017</v>
      </c>
      <c r="C34" s="1" t="s">
        <v>442</v>
      </c>
      <c r="D34" s="3">
        <v>164</v>
      </c>
      <c r="E34" s="2">
        <v>4710</v>
      </c>
      <c r="F34" s="2">
        <v>1788</v>
      </c>
      <c r="G34" s="8">
        <f>IFERROR(VLOOKUP(A34,'רק עוס'!$A$2:$H$299999,7,FALSE),0)</f>
        <v>23.7</v>
      </c>
      <c r="H34" s="8">
        <f>IFERROR(VLOOKUP(A34,'רק עוס'!$A$2:$H$299999,8,FALSE),0)</f>
        <v>21.48</v>
      </c>
      <c r="I34" s="8">
        <f>IFERROR(VLOOKUP(A34,'כל התקינה'!$A$2:$F$29999,5,FALSE),0)</f>
        <v>30.9</v>
      </c>
      <c r="J34" s="8">
        <f>IFERROR(VLOOKUP(A34,'כל התקינה'!$A$2:$F$29999,6,FALSE),0)</f>
        <v>27.48</v>
      </c>
      <c r="K34" s="2">
        <f t="shared" si="0"/>
        <v>83.240223463687144</v>
      </c>
    </row>
    <row r="35" spans="1:11" outlineLevel="2" x14ac:dyDescent="0.2">
      <c r="A35" s="10" t="str">
        <f>B35&amp;D35</f>
        <v>2017165</v>
      </c>
      <c r="B35" s="1">
        <v>2017</v>
      </c>
      <c r="C35" s="1" t="s">
        <v>283</v>
      </c>
      <c r="D35" s="3">
        <v>165</v>
      </c>
      <c r="E35" s="2">
        <v>3639</v>
      </c>
      <c r="F35" s="2">
        <v>1247</v>
      </c>
      <c r="G35" s="8">
        <f>IFERROR(VLOOKUP(A35,'רק עוס'!$A$2:$H$299999,7,FALSE),0)</f>
        <v>10.06</v>
      </c>
      <c r="H35" s="8">
        <f>IFERROR(VLOOKUP(A35,'רק עוס'!$A$2:$H$299999,8,FALSE),0)</f>
        <v>9.56</v>
      </c>
      <c r="I35" s="8">
        <f>IFERROR(VLOOKUP(A35,'כל התקינה'!$A$2:$F$29999,5,FALSE),0)</f>
        <v>12.97</v>
      </c>
      <c r="J35" s="8">
        <f>IFERROR(VLOOKUP(A35,'כל התקינה'!$A$2:$F$29999,6,FALSE),0)</f>
        <v>12.47</v>
      </c>
      <c r="K35" s="2">
        <f t="shared" si="0"/>
        <v>130.43933054393304</v>
      </c>
    </row>
    <row r="36" spans="1:11" outlineLevel="2" x14ac:dyDescent="0.2">
      <c r="A36" s="10" t="str">
        <f>B36&amp;D36</f>
        <v>2017166</v>
      </c>
      <c r="B36" s="1">
        <v>2017</v>
      </c>
      <c r="C36" s="1" t="s">
        <v>284</v>
      </c>
      <c r="D36" s="3">
        <v>166</v>
      </c>
      <c r="E36" s="2">
        <v>2182</v>
      </c>
      <c r="F36" s="2">
        <v>947</v>
      </c>
      <c r="G36" s="8">
        <f>IFERROR(VLOOKUP(A36,'רק עוס'!$A$2:$H$299999,7,FALSE),0)</f>
        <v>14.16</v>
      </c>
      <c r="H36" s="8">
        <f>IFERROR(VLOOKUP(A36,'רק עוס'!$A$2:$H$299999,8,FALSE),0)</f>
        <v>10.31</v>
      </c>
      <c r="I36" s="8">
        <f>IFERROR(VLOOKUP(A36,'כל התקינה'!$A$2:$F$29999,5,FALSE),0)</f>
        <v>17.100000000000001</v>
      </c>
      <c r="J36" s="8">
        <f>IFERROR(VLOOKUP(A36,'כל התקינה'!$A$2:$F$29999,6,FALSE),0)</f>
        <v>13.25</v>
      </c>
      <c r="K36" s="2">
        <f t="shared" si="0"/>
        <v>91.852570320077589</v>
      </c>
    </row>
    <row r="37" spans="1:11" outlineLevel="2" x14ac:dyDescent="0.2">
      <c r="A37" s="10" t="str">
        <f>B37&amp;D37</f>
        <v>2017167</v>
      </c>
      <c r="B37" s="1">
        <v>2017</v>
      </c>
      <c r="C37" s="1" t="s">
        <v>443</v>
      </c>
      <c r="D37" s="3">
        <v>167</v>
      </c>
      <c r="E37" s="2">
        <v>1047</v>
      </c>
      <c r="F37" s="2">
        <v>471</v>
      </c>
      <c r="G37" s="8">
        <f>IFERROR(VLOOKUP(A37,'רק עוס'!$A$2:$H$299999,7,FALSE),0)</f>
        <v>3.53</v>
      </c>
      <c r="H37" s="8">
        <f>IFERROR(VLOOKUP(A37,'רק עוס'!$A$2:$H$299999,8,FALSE),0)</f>
        <v>3.53</v>
      </c>
      <c r="I37" s="8">
        <f>IFERROR(VLOOKUP(A37,'כל התקינה'!$A$2:$F$29999,5,FALSE),0)</f>
        <v>4.53</v>
      </c>
      <c r="J37" s="8">
        <f>IFERROR(VLOOKUP(A37,'כל התקינה'!$A$2:$F$29999,6,FALSE),0)</f>
        <v>4.53</v>
      </c>
      <c r="K37" s="2">
        <f t="shared" si="0"/>
        <v>133.42776203966005</v>
      </c>
    </row>
    <row r="38" spans="1:11" outlineLevel="2" x14ac:dyDescent="0.2">
      <c r="A38" s="10" t="str">
        <f>B38&amp;D38</f>
        <v>2017168</v>
      </c>
      <c r="B38" s="1">
        <v>2017</v>
      </c>
      <c r="C38" s="1" t="s">
        <v>444</v>
      </c>
      <c r="D38" s="3">
        <v>168</v>
      </c>
      <c r="E38" s="2">
        <v>1580</v>
      </c>
      <c r="F38" s="2">
        <v>636</v>
      </c>
      <c r="G38" s="8">
        <f>IFERROR(VLOOKUP(A38,'רק עוס'!$A$2:$H$299999,7,FALSE),0)</f>
        <v>7.1</v>
      </c>
      <c r="H38" s="8">
        <f>IFERROR(VLOOKUP(A38,'רק עוס'!$A$2:$H$299999,8,FALSE),0)</f>
        <v>7.1</v>
      </c>
      <c r="I38" s="8">
        <f>IFERROR(VLOOKUP(A38,'כל התקינה'!$A$2:$F$29999,5,FALSE),0)</f>
        <v>10.6</v>
      </c>
      <c r="J38" s="8">
        <f>IFERROR(VLOOKUP(A38,'כל התקינה'!$A$2:$F$29999,6,FALSE),0)</f>
        <v>10.6</v>
      </c>
      <c r="K38" s="2">
        <f t="shared" si="0"/>
        <v>89.577464788732399</v>
      </c>
    </row>
    <row r="39" spans="1:11" outlineLevel="2" x14ac:dyDescent="0.2">
      <c r="A39" s="10" t="str">
        <f>B39&amp;D39</f>
        <v>2017169</v>
      </c>
      <c r="B39" s="1">
        <v>2017</v>
      </c>
      <c r="C39" s="1" t="s">
        <v>285</v>
      </c>
      <c r="D39" s="3">
        <v>169</v>
      </c>
      <c r="E39" s="2">
        <v>2733</v>
      </c>
      <c r="F39" s="2">
        <v>821</v>
      </c>
      <c r="G39" s="8">
        <f>IFERROR(VLOOKUP(A39,'רק עוס'!$A$2:$H$299999,7,FALSE),0)</f>
        <v>7.18</v>
      </c>
      <c r="H39" s="8">
        <f>IFERROR(VLOOKUP(A39,'רק עוס'!$A$2:$H$299999,8,FALSE),0)</f>
        <v>7.18</v>
      </c>
      <c r="I39" s="8">
        <f>IFERROR(VLOOKUP(A39,'כל התקינה'!$A$2:$F$29999,5,FALSE),0)</f>
        <v>8.86</v>
      </c>
      <c r="J39" s="8">
        <f>IFERROR(VLOOKUP(A39,'כל התקינה'!$A$2:$F$29999,6,FALSE),0)</f>
        <v>8.86</v>
      </c>
      <c r="K39" s="2">
        <f t="shared" si="0"/>
        <v>114.34540389972145</v>
      </c>
    </row>
    <row r="40" spans="1:11" outlineLevel="2" x14ac:dyDescent="0.2">
      <c r="A40" s="10" t="str">
        <f>B40&amp;D40</f>
        <v>2017170</v>
      </c>
      <c r="B40" s="1">
        <v>2017</v>
      </c>
      <c r="C40" s="1" t="s">
        <v>286</v>
      </c>
      <c r="D40" s="3">
        <v>170</v>
      </c>
      <c r="E40" s="2">
        <v>2897</v>
      </c>
      <c r="F40" s="2">
        <v>930</v>
      </c>
      <c r="G40" s="8">
        <f>IFERROR(VLOOKUP(A40,'רק עוס'!$A$2:$H$299999,7,FALSE),0)</f>
        <v>9.5500000000000007</v>
      </c>
      <c r="H40" s="8">
        <f>IFERROR(VLOOKUP(A40,'רק עוס'!$A$2:$H$299999,8,FALSE),0)</f>
        <v>8</v>
      </c>
      <c r="I40" s="8">
        <f>IFERROR(VLOOKUP(A40,'כל התקינה'!$A$2:$F$29999,5,FALSE),0)</f>
        <v>13.05</v>
      </c>
      <c r="J40" s="8">
        <f>IFERROR(VLOOKUP(A40,'כל התקינה'!$A$2:$F$29999,6,FALSE),0)</f>
        <v>10.7</v>
      </c>
      <c r="K40" s="2">
        <f t="shared" si="0"/>
        <v>116.25</v>
      </c>
    </row>
    <row r="41" spans="1:11" outlineLevel="2" x14ac:dyDescent="0.2">
      <c r="A41" s="10" t="str">
        <f>B41&amp;D41</f>
        <v>2017171</v>
      </c>
      <c r="B41" s="1">
        <v>2017</v>
      </c>
      <c r="C41" s="1" t="s">
        <v>287</v>
      </c>
      <c r="D41" s="3">
        <v>171</v>
      </c>
      <c r="E41" s="2">
        <v>997</v>
      </c>
      <c r="F41" s="2">
        <v>310</v>
      </c>
      <c r="G41" s="8">
        <f>IFERROR(VLOOKUP(A41,'רק עוס'!$A$2:$H$299999,7,FALSE),0)</f>
        <v>3.16</v>
      </c>
      <c r="H41" s="8">
        <f>IFERROR(VLOOKUP(A41,'רק עוס'!$A$2:$H$299999,8,FALSE),0)</f>
        <v>2.83</v>
      </c>
      <c r="I41" s="8">
        <f>IFERROR(VLOOKUP(A41,'כל התקינה'!$A$2:$F$29999,5,FALSE),0)</f>
        <v>3.61</v>
      </c>
      <c r="J41" s="8">
        <f>IFERROR(VLOOKUP(A41,'כל התקינה'!$A$2:$F$29999,6,FALSE),0)</f>
        <v>3.28</v>
      </c>
      <c r="K41" s="2">
        <f t="shared" si="0"/>
        <v>109.54063604240282</v>
      </c>
    </row>
    <row r="42" spans="1:11" outlineLevel="2" x14ac:dyDescent="0.2">
      <c r="A42" s="10" t="str">
        <f>B42&amp;D42</f>
        <v>2017172</v>
      </c>
      <c r="B42" s="1">
        <v>2017</v>
      </c>
      <c r="C42" s="1" t="s">
        <v>288</v>
      </c>
      <c r="D42" s="3">
        <v>172</v>
      </c>
      <c r="E42" s="2">
        <v>3213</v>
      </c>
      <c r="F42" s="2">
        <v>1236</v>
      </c>
      <c r="G42" s="8">
        <f>IFERROR(VLOOKUP(A42,'רק עוס'!$A$2:$H$299999,7,FALSE),0)</f>
        <v>5.36</v>
      </c>
      <c r="H42" s="8">
        <f>IFERROR(VLOOKUP(A42,'רק עוס'!$A$2:$H$299999,8,FALSE),0)</f>
        <v>5.36</v>
      </c>
      <c r="I42" s="8">
        <f>IFERROR(VLOOKUP(A42,'כל התקינה'!$A$2:$F$29999,5,FALSE),0)</f>
        <v>6.36</v>
      </c>
      <c r="J42" s="8">
        <f>IFERROR(VLOOKUP(A42,'כל התקינה'!$A$2:$F$29999,6,FALSE),0)</f>
        <v>6.36</v>
      </c>
      <c r="K42" s="2">
        <f t="shared" si="0"/>
        <v>230.59701492537312</v>
      </c>
    </row>
    <row r="43" spans="1:11" outlineLevel="2" x14ac:dyDescent="0.2">
      <c r="A43" s="10" t="str">
        <f>B43&amp;D43</f>
        <v>2017173</v>
      </c>
      <c r="B43" s="1">
        <v>2017</v>
      </c>
      <c r="C43" s="1" t="s">
        <v>445</v>
      </c>
      <c r="D43" s="3">
        <v>173</v>
      </c>
      <c r="E43" s="2">
        <v>2167</v>
      </c>
      <c r="F43" s="2">
        <v>971</v>
      </c>
      <c r="G43" s="8">
        <f>IFERROR(VLOOKUP(A43,'רק עוס'!$A$2:$H$299999,7,FALSE),0)</f>
        <v>8.65</v>
      </c>
      <c r="H43" s="8">
        <f>IFERROR(VLOOKUP(A43,'רק עוס'!$A$2:$H$299999,8,FALSE),0)</f>
        <v>7.52</v>
      </c>
      <c r="I43" s="8">
        <f>IFERROR(VLOOKUP(A43,'כל התקינה'!$A$2:$F$29999,5,FALSE),0)</f>
        <v>11.4</v>
      </c>
      <c r="J43" s="8">
        <f>IFERROR(VLOOKUP(A43,'כל התקינה'!$A$2:$F$29999,6,FALSE),0)</f>
        <v>9.27</v>
      </c>
      <c r="K43" s="2">
        <f t="shared" si="0"/>
        <v>129.12234042553192</v>
      </c>
    </row>
    <row r="44" spans="1:11" outlineLevel="2" x14ac:dyDescent="0.2">
      <c r="A44" s="10" t="str">
        <f>B44&amp;D44</f>
        <v>2017174</v>
      </c>
      <c r="B44" s="1">
        <v>2017</v>
      </c>
      <c r="C44" s="1" t="s">
        <v>446</v>
      </c>
      <c r="D44" s="3">
        <v>174</v>
      </c>
      <c r="E44" s="2">
        <v>2285</v>
      </c>
      <c r="F44" s="2">
        <v>808</v>
      </c>
      <c r="G44" s="8">
        <f>IFERROR(VLOOKUP(A44,'רק עוס'!$A$2:$H$299999,7,FALSE),0)</f>
        <v>9.98</v>
      </c>
      <c r="H44" s="8">
        <f>IFERROR(VLOOKUP(A44,'רק עוס'!$A$2:$H$299999,8,FALSE),0)</f>
        <v>8.33</v>
      </c>
      <c r="I44" s="8">
        <f>IFERROR(VLOOKUP(A44,'כל התקינה'!$A$2:$F$29999,5,FALSE),0)</f>
        <v>13.48</v>
      </c>
      <c r="J44" s="8">
        <f>IFERROR(VLOOKUP(A44,'כל התקינה'!$A$2:$F$29999,6,FALSE),0)</f>
        <v>11.33</v>
      </c>
      <c r="K44" s="2">
        <f t="shared" si="0"/>
        <v>96.998799519807918</v>
      </c>
    </row>
    <row r="45" spans="1:11" outlineLevel="2" x14ac:dyDescent="0.2">
      <c r="A45" s="10" t="str">
        <f>B45&amp;D45</f>
        <v>2017175</v>
      </c>
      <c r="B45" s="1">
        <v>2017</v>
      </c>
      <c r="C45" s="1" t="s">
        <v>289</v>
      </c>
      <c r="D45" s="3">
        <v>175</v>
      </c>
      <c r="E45" s="2">
        <v>357</v>
      </c>
      <c r="F45" s="2">
        <v>148</v>
      </c>
      <c r="G45" s="8">
        <f>IFERROR(VLOOKUP(A45,'רק עוס'!$A$2:$H$299999,7,FALSE),0)</f>
        <v>1.3</v>
      </c>
      <c r="H45" s="8">
        <f>IFERROR(VLOOKUP(A45,'רק עוס'!$A$2:$H$299999,8,FALSE),0)</f>
        <v>1.3</v>
      </c>
      <c r="I45" s="8">
        <f>IFERROR(VLOOKUP(A45,'כל התקינה'!$A$2:$F$29999,5,FALSE),0)</f>
        <v>1.67</v>
      </c>
      <c r="J45" s="8">
        <f>IFERROR(VLOOKUP(A45,'כל התקינה'!$A$2:$F$29999,6,FALSE),0)</f>
        <v>1.67</v>
      </c>
      <c r="K45" s="2">
        <f t="shared" si="0"/>
        <v>113.84615384615384</v>
      </c>
    </row>
    <row r="46" spans="1:11" outlineLevel="2" x14ac:dyDescent="0.2">
      <c r="A46" s="10" t="str">
        <f>B46&amp;D46</f>
        <v>2017176</v>
      </c>
      <c r="B46" s="1">
        <v>2017</v>
      </c>
      <c r="C46" s="1" t="s">
        <v>290</v>
      </c>
      <c r="D46" s="3">
        <v>176</v>
      </c>
      <c r="E46" s="2">
        <v>669</v>
      </c>
      <c r="F46" s="2">
        <v>227</v>
      </c>
      <c r="G46" s="8">
        <f>IFERROR(VLOOKUP(A46,'רק עוס'!$A$2:$H$299999,7,FALSE),0)</f>
        <v>2.25</v>
      </c>
      <c r="H46" s="8">
        <f>IFERROR(VLOOKUP(A46,'רק עוס'!$A$2:$H$299999,8,FALSE),0)</f>
        <v>2.25</v>
      </c>
      <c r="I46" s="8">
        <f>IFERROR(VLOOKUP(A46,'כל התקינה'!$A$2:$F$29999,5,FALSE),0)</f>
        <v>3</v>
      </c>
      <c r="J46" s="8">
        <f>IFERROR(VLOOKUP(A46,'כל התקינה'!$A$2:$F$29999,6,FALSE),0)</f>
        <v>3</v>
      </c>
      <c r="K46" s="2">
        <f t="shared" si="0"/>
        <v>100.88888888888889</v>
      </c>
    </row>
    <row r="47" spans="1:11" outlineLevel="2" x14ac:dyDescent="0.2">
      <c r="A47" s="10" t="str">
        <f>B47&amp;D47</f>
        <v>2017178</v>
      </c>
      <c r="B47" s="1">
        <v>2017</v>
      </c>
      <c r="C47" s="1" t="s">
        <v>447</v>
      </c>
      <c r="D47" s="3">
        <v>178</v>
      </c>
      <c r="E47" s="2">
        <v>9170</v>
      </c>
      <c r="F47" s="2">
        <v>2107</v>
      </c>
      <c r="G47" s="8">
        <f>IFERROR(VLOOKUP(A47,'רק עוס'!$A$2:$H$299999,7,FALSE),0)</f>
        <v>28.97</v>
      </c>
      <c r="H47" s="8">
        <f>IFERROR(VLOOKUP(A47,'רק עוס'!$A$2:$H$299999,8,FALSE),0)</f>
        <v>28.72</v>
      </c>
      <c r="I47" s="8">
        <f>IFERROR(VLOOKUP(A47,'כל התקינה'!$A$2:$F$29999,5,FALSE),0)</f>
        <v>33.5</v>
      </c>
      <c r="J47" s="8">
        <f>IFERROR(VLOOKUP(A47,'כל התקינה'!$A$2:$F$29999,6,FALSE),0)</f>
        <v>33.25</v>
      </c>
      <c r="K47" s="2">
        <f t="shared" si="0"/>
        <v>73.363509749303617</v>
      </c>
    </row>
    <row r="48" spans="1:11" outlineLevel="2" x14ac:dyDescent="0.2">
      <c r="A48" s="10" t="str">
        <f>B48&amp;D48</f>
        <v>2017179</v>
      </c>
      <c r="B48" s="1">
        <v>2017</v>
      </c>
      <c r="C48" s="1" t="s">
        <v>291</v>
      </c>
      <c r="D48" s="3">
        <v>179</v>
      </c>
      <c r="E48" s="2">
        <v>572</v>
      </c>
      <c r="F48" s="2">
        <v>204</v>
      </c>
      <c r="G48" s="8">
        <f>IFERROR(VLOOKUP(A48,'רק עוס'!$A$2:$H$299999,7,FALSE),0)</f>
        <v>2.5</v>
      </c>
      <c r="H48" s="8">
        <f>IFERROR(VLOOKUP(A48,'רק עוס'!$A$2:$H$299999,8,FALSE),0)</f>
        <v>2.5</v>
      </c>
      <c r="I48" s="8">
        <f>IFERROR(VLOOKUP(A48,'כל התקינה'!$A$2:$F$29999,5,FALSE),0)</f>
        <v>2.75</v>
      </c>
      <c r="J48" s="8">
        <f>IFERROR(VLOOKUP(A48,'כל התקינה'!$A$2:$F$29999,6,FALSE),0)</f>
        <v>2.75</v>
      </c>
      <c r="K48" s="2">
        <f t="shared" si="0"/>
        <v>81.599999999999994</v>
      </c>
    </row>
    <row r="49" spans="1:11" outlineLevel="2" x14ac:dyDescent="0.2">
      <c r="A49" s="10" t="str">
        <f>B49&amp;D49</f>
        <v>2017184</v>
      </c>
      <c r="B49" s="1">
        <v>2017</v>
      </c>
      <c r="C49" s="1" t="s">
        <v>448</v>
      </c>
      <c r="D49" s="3">
        <v>184</v>
      </c>
      <c r="E49" s="2">
        <v>2987</v>
      </c>
      <c r="F49" s="2">
        <v>793</v>
      </c>
      <c r="G49" s="8">
        <f>IFERROR(VLOOKUP(A49,'רק עוס'!$A$2:$H$299999,7,FALSE),0)</f>
        <v>9.39</v>
      </c>
      <c r="H49" s="8">
        <f>IFERROR(VLOOKUP(A49,'רק עוס'!$A$2:$H$299999,8,FALSE),0)</f>
        <v>9.39</v>
      </c>
      <c r="I49" s="8">
        <f>IFERROR(VLOOKUP(A49,'כל התקינה'!$A$2:$F$29999,5,FALSE),0)</f>
        <v>10.64</v>
      </c>
      <c r="J49" s="8">
        <f>IFERROR(VLOOKUP(A49,'כל התקינה'!$A$2:$F$29999,6,FALSE),0)</f>
        <v>10.64</v>
      </c>
      <c r="K49" s="2">
        <f t="shared" si="0"/>
        <v>84.451544195953133</v>
      </c>
    </row>
    <row r="50" spans="1:11" outlineLevel="2" x14ac:dyDescent="0.2">
      <c r="A50" s="10" t="str">
        <f>B50&amp;D50</f>
        <v>2017186</v>
      </c>
      <c r="B50" s="1">
        <v>2017</v>
      </c>
      <c r="C50" s="1" t="s">
        <v>449</v>
      </c>
      <c r="D50" s="3">
        <v>186</v>
      </c>
      <c r="E50" s="2">
        <v>824</v>
      </c>
      <c r="F50" s="2">
        <v>253</v>
      </c>
      <c r="G50" s="8">
        <f>IFERROR(VLOOKUP(A50,'רק עוס'!$A$2:$H$299999,7,FALSE),0)</f>
        <v>2.66</v>
      </c>
      <c r="H50" s="8">
        <f>IFERROR(VLOOKUP(A50,'רק עוס'!$A$2:$H$299999,8,FALSE),0)</f>
        <v>2.58</v>
      </c>
      <c r="I50" s="8">
        <f>IFERROR(VLOOKUP(A50,'כל התקינה'!$A$2:$F$29999,5,FALSE),0)</f>
        <v>2.91</v>
      </c>
      <c r="J50" s="8">
        <f>IFERROR(VLOOKUP(A50,'כל התקינה'!$A$2:$F$29999,6,FALSE),0)</f>
        <v>2.83</v>
      </c>
      <c r="K50" s="2">
        <f t="shared" si="0"/>
        <v>98.062015503875969</v>
      </c>
    </row>
    <row r="51" spans="1:11" outlineLevel="2" x14ac:dyDescent="0.2">
      <c r="A51" s="10" t="str">
        <f>B51&amp;D51</f>
        <v>2017187</v>
      </c>
      <c r="B51" s="1">
        <v>2017</v>
      </c>
      <c r="C51" s="1" t="s">
        <v>450</v>
      </c>
      <c r="D51" s="3">
        <v>187</v>
      </c>
      <c r="E51" s="2">
        <v>309</v>
      </c>
      <c r="F51" s="2">
        <v>81</v>
      </c>
      <c r="G51" s="8">
        <f>IFERROR(VLOOKUP(A51,'רק עוס'!$A$2:$H$299999,7,FALSE),0)</f>
        <v>1.5</v>
      </c>
      <c r="H51" s="8">
        <f>IFERROR(VLOOKUP(A51,'רק עוס'!$A$2:$H$299999,8,FALSE),0)</f>
        <v>1.5</v>
      </c>
      <c r="I51" s="8">
        <f>IFERROR(VLOOKUP(A51,'כל התקינה'!$A$2:$F$29999,5,FALSE),0)</f>
        <v>2</v>
      </c>
      <c r="J51" s="8">
        <f>IFERROR(VLOOKUP(A51,'כל התקינה'!$A$2:$F$29999,6,FALSE),0)</f>
        <v>2</v>
      </c>
      <c r="K51" s="2">
        <f t="shared" si="0"/>
        <v>54</v>
      </c>
    </row>
    <row r="52" spans="1:11" outlineLevel="2" x14ac:dyDescent="0.2">
      <c r="A52" s="10" t="str">
        <f>B52&amp;D52</f>
        <v>2017221</v>
      </c>
      <c r="B52" s="1">
        <v>2017</v>
      </c>
      <c r="C52" s="1" t="s">
        <v>292</v>
      </c>
      <c r="D52" s="3">
        <v>221</v>
      </c>
      <c r="E52" s="2">
        <v>22946</v>
      </c>
      <c r="F52" s="2">
        <v>5424</v>
      </c>
      <c r="G52" s="8">
        <f>IFERROR(VLOOKUP(A52,'רק עוס'!$A$2:$H$299999,7,FALSE),0)</f>
        <v>35.549999999999997</v>
      </c>
      <c r="H52" s="8">
        <f>IFERROR(VLOOKUP(A52,'רק עוס'!$A$2:$H$299999,8,FALSE),0)</f>
        <v>29.48</v>
      </c>
      <c r="I52" s="8">
        <f>IFERROR(VLOOKUP(A52,'כל התקינה'!$A$2:$F$29999,5,FALSE),0)</f>
        <v>42.75</v>
      </c>
      <c r="J52" s="8">
        <f>IFERROR(VLOOKUP(A52,'כל התקינה'!$A$2:$F$29999,6,FALSE),0)</f>
        <v>36.479999999999997</v>
      </c>
      <c r="K52" s="2">
        <f t="shared" si="0"/>
        <v>183.98914518317503</v>
      </c>
    </row>
    <row r="53" spans="1:11" outlineLevel="2" x14ac:dyDescent="0.2">
      <c r="A53" s="10" t="str">
        <f>B53&amp;D53</f>
        <v>2017222</v>
      </c>
      <c r="B53" s="1">
        <v>2017</v>
      </c>
      <c r="C53" s="1" t="s">
        <v>293</v>
      </c>
      <c r="D53" s="3">
        <v>222</v>
      </c>
      <c r="E53" s="2">
        <v>4257</v>
      </c>
      <c r="F53" s="2">
        <v>909</v>
      </c>
      <c r="G53" s="8">
        <f>IFERROR(VLOOKUP(A53,'רק עוס'!$A$2:$H$299999,7,FALSE),0)</f>
        <v>12.62</v>
      </c>
      <c r="H53" s="8">
        <f>IFERROR(VLOOKUP(A53,'רק עוס'!$A$2:$H$299999,8,FALSE),0)</f>
        <v>6.74</v>
      </c>
      <c r="I53" s="8">
        <f>IFERROR(VLOOKUP(A53,'כל התקינה'!$A$2:$F$29999,5,FALSE),0)</f>
        <v>14.9</v>
      </c>
      <c r="J53" s="8">
        <f>IFERROR(VLOOKUP(A53,'כל התקינה'!$A$2:$F$29999,6,FALSE),0)</f>
        <v>7.74</v>
      </c>
      <c r="K53" s="2">
        <f t="shared" si="0"/>
        <v>134.86646884272997</v>
      </c>
    </row>
    <row r="54" spans="1:11" outlineLevel="2" x14ac:dyDescent="0.2">
      <c r="A54" s="10" t="str">
        <f>B54&amp;D54</f>
        <v>2017223</v>
      </c>
      <c r="B54" s="1">
        <v>2017</v>
      </c>
      <c r="C54" s="1" t="s">
        <v>451</v>
      </c>
      <c r="D54" s="3">
        <v>223</v>
      </c>
      <c r="E54" s="2">
        <v>2368</v>
      </c>
      <c r="F54" s="2">
        <v>828</v>
      </c>
      <c r="G54" s="8">
        <f>IFERROR(VLOOKUP(A54,'רק עוס'!$A$2:$H$299999,7,FALSE),0)</f>
        <v>5.12</v>
      </c>
      <c r="H54" s="8">
        <f>IFERROR(VLOOKUP(A54,'רק עוס'!$A$2:$H$299999,8,FALSE),0)</f>
        <v>4.78</v>
      </c>
      <c r="I54" s="8">
        <f>IFERROR(VLOOKUP(A54,'כל התקינה'!$A$2:$F$29999,5,FALSE),0)</f>
        <v>5.7</v>
      </c>
      <c r="J54" s="8">
        <f>IFERROR(VLOOKUP(A54,'כל התקינה'!$A$2:$F$29999,6,FALSE),0)</f>
        <v>5.36</v>
      </c>
      <c r="K54" s="2">
        <f t="shared" si="0"/>
        <v>173.22175732217573</v>
      </c>
    </row>
    <row r="55" spans="1:11" outlineLevel="2" x14ac:dyDescent="0.2">
      <c r="A55" s="10" t="str">
        <f>B55&amp;D55</f>
        <v>2017240</v>
      </c>
      <c r="B55" s="1">
        <v>2017</v>
      </c>
      <c r="C55" s="1" t="s">
        <v>294</v>
      </c>
      <c r="D55" s="3">
        <v>240</v>
      </c>
      <c r="E55" s="2">
        <v>5166</v>
      </c>
      <c r="F55" s="2">
        <v>1087</v>
      </c>
      <c r="G55" s="8">
        <f>IFERROR(VLOOKUP(A55,'רק עוס'!$A$2:$H$299999,7,FALSE),0)</f>
        <v>12.71</v>
      </c>
      <c r="H55" s="8">
        <f>IFERROR(VLOOKUP(A55,'רק עוס'!$A$2:$H$299999,8,FALSE),0)</f>
        <v>11.07</v>
      </c>
      <c r="I55" s="8">
        <f>IFERROR(VLOOKUP(A55,'כל התקינה'!$A$2:$F$29999,5,FALSE),0)</f>
        <v>14.16</v>
      </c>
      <c r="J55" s="8">
        <f>IFERROR(VLOOKUP(A55,'כל התקינה'!$A$2:$F$29999,6,FALSE),0)</f>
        <v>12.32</v>
      </c>
      <c r="K55" s="2">
        <f t="shared" si="0"/>
        <v>98.193315266485996</v>
      </c>
    </row>
    <row r="56" spans="1:11" outlineLevel="2" x14ac:dyDescent="0.2">
      <c r="A56" s="10" t="str">
        <f>B56&amp;D56</f>
        <v>2017241</v>
      </c>
      <c r="B56" s="1">
        <v>2017</v>
      </c>
      <c r="C56" s="1" t="s">
        <v>295</v>
      </c>
      <c r="D56" s="3">
        <v>241</v>
      </c>
      <c r="E56" s="2">
        <v>4914</v>
      </c>
      <c r="F56" s="2">
        <v>1135</v>
      </c>
      <c r="G56" s="8">
        <f>IFERROR(VLOOKUP(A56,'רק עוס'!$A$2:$H$299999,7,FALSE),0)</f>
        <v>9.6</v>
      </c>
      <c r="H56" s="8">
        <f>IFERROR(VLOOKUP(A56,'רק עוס'!$A$2:$H$299999,8,FALSE),0)</f>
        <v>7.85</v>
      </c>
      <c r="I56" s="8">
        <f>IFERROR(VLOOKUP(A56,'כל התקינה'!$A$2:$F$29999,5,FALSE),0)</f>
        <v>10.75</v>
      </c>
      <c r="J56" s="8">
        <f>IFERROR(VLOOKUP(A56,'כל התקינה'!$A$2:$F$29999,6,FALSE),0)</f>
        <v>8.84</v>
      </c>
      <c r="K56" s="2">
        <f t="shared" si="0"/>
        <v>144.5859872611465</v>
      </c>
    </row>
    <row r="57" spans="1:11" outlineLevel="2" x14ac:dyDescent="0.2">
      <c r="A57" s="10" t="str">
        <f>B57&amp;D57</f>
        <v>2017242</v>
      </c>
      <c r="B57" s="1">
        <v>2017</v>
      </c>
      <c r="C57" s="1" t="s">
        <v>296</v>
      </c>
      <c r="D57" s="3">
        <v>242</v>
      </c>
      <c r="E57" s="2">
        <v>4924</v>
      </c>
      <c r="F57" s="2">
        <v>1018</v>
      </c>
      <c r="G57" s="8">
        <f>IFERROR(VLOOKUP(A57,'רק עוס'!$A$2:$H$299999,7,FALSE),0)</f>
        <v>12.54</v>
      </c>
      <c r="H57" s="8">
        <f>IFERROR(VLOOKUP(A57,'רק עוס'!$A$2:$H$299999,8,FALSE),0)</f>
        <v>11.75</v>
      </c>
      <c r="I57" s="8">
        <f>IFERROR(VLOOKUP(A57,'כל התקינה'!$A$2:$F$29999,5,FALSE),0)</f>
        <v>14.47</v>
      </c>
      <c r="J57" s="8">
        <f>IFERROR(VLOOKUP(A57,'כל התקינה'!$A$2:$F$29999,6,FALSE),0)</f>
        <v>13.68</v>
      </c>
      <c r="K57" s="2">
        <f t="shared" si="0"/>
        <v>86.638297872340431</v>
      </c>
    </row>
    <row r="58" spans="1:11" outlineLevel="2" x14ac:dyDescent="0.2">
      <c r="A58" s="10" t="str">
        <f>B58&amp;D58</f>
        <v>2017243</v>
      </c>
      <c r="B58" s="1">
        <v>2017</v>
      </c>
      <c r="C58" s="1" t="s">
        <v>297</v>
      </c>
      <c r="D58" s="3">
        <v>243</v>
      </c>
      <c r="E58" s="2">
        <v>2690</v>
      </c>
      <c r="F58" s="2">
        <v>698</v>
      </c>
      <c r="G58" s="8">
        <f>IFERROR(VLOOKUP(A58,'רק עוס'!$A$2:$H$299999,7,FALSE),0)</f>
        <v>9.43</v>
      </c>
      <c r="H58" s="8">
        <f>IFERROR(VLOOKUP(A58,'רק עוס'!$A$2:$H$299999,8,FALSE),0)</f>
        <v>7.1</v>
      </c>
      <c r="I58" s="8">
        <f>IFERROR(VLOOKUP(A58,'כל התקינה'!$A$2:$F$29999,5,FALSE),0)</f>
        <v>10.43</v>
      </c>
      <c r="J58" s="8">
        <f>IFERROR(VLOOKUP(A58,'כל התקינה'!$A$2:$F$29999,6,FALSE),0)</f>
        <v>8.1</v>
      </c>
      <c r="K58" s="2">
        <f t="shared" si="0"/>
        <v>98.309859154929583</v>
      </c>
    </row>
    <row r="59" spans="1:11" outlineLevel="2" x14ac:dyDescent="0.2">
      <c r="A59" s="10" t="str">
        <f>B59&amp;D59</f>
        <v>2017244</v>
      </c>
      <c r="B59" s="1">
        <v>2017</v>
      </c>
      <c r="C59" s="1" t="s">
        <v>298</v>
      </c>
      <c r="D59" s="3">
        <v>244</v>
      </c>
      <c r="E59" s="2">
        <v>4446</v>
      </c>
      <c r="F59" s="2">
        <v>1024</v>
      </c>
      <c r="G59" s="8">
        <f>IFERROR(VLOOKUP(A59,'רק עוס'!$A$2:$H$299999,7,FALSE),0)</f>
        <v>11.81</v>
      </c>
      <c r="H59" s="8">
        <f>IFERROR(VLOOKUP(A59,'רק עוס'!$A$2:$H$299999,8,FALSE),0)</f>
        <v>6.99</v>
      </c>
      <c r="I59" s="8">
        <f>IFERROR(VLOOKUP(A59,'כל התקינה'!$A$2:$F$29999,5,FALSE),0)</f>
        <v>13.65</v>
      </c>
      <c r="J59" s="8">
        <f>IFERROR(VLOOKUP(A59,'כל התקינה'!$A$2:$F$29999,6,FALSE),0)</f>
        <v>7.99</v>
      </c>
      <c r="K59" s="2">
        <f t="shared" si="0"/>
        <v>146.49499284692416</v>
      </c>
    </row>
    <row r="60" spans="1:11" outlineLevel="2" x14ac:dyDescent="0.2">
      <c r="A60" s="10" t="str">
        <f>B60&amp;D60</f>
        <v>2017245</v>
      </c>
      <c r="B60" s="1">
        <v>2017</v>
      </c>
      <c r="C60" s="1" t="s">
        <v>299</v>
      </c>
      <c r="D60" s="3">
        <v>245</v>
      </c>
      <c r="E60" s="2">
        <v>13942</v>
      </c>
      <c r="F60" s="2">
        <v>3133</v>
      </c>
      <c r="G60" s="8">
        <f>IFERROR(VLOOKUP(A60,'רק עוס'!$A$2:$H$299999,7,FALSE),0)</f>
        <v>19.350000000000001</v>
      </c>
      <c r="H60" s="8">
        <f>IFERROR(VLOOKUP(A60,'רק עוס'!$A$2:$H$299999,8,FALSE),0)</f>
        <v>16.940000000000001</v>
      </c>
      <c r="I60" s="8">
        <f>IFERROR(VLOOKUP(A60,'כל התקינה'!$A$2:$F$29999,5,FALSE),0)</f>
        <v>23.75</v>
      </c>
      <c r="J60" s="8">
        <f>IFERROR(VLOOKUP(A60,'כל התקינה'!$A$2:$F$29999,6,FALSE),0)</f>
        <v>20.190000000000001</v>
      </c>
      <c r="K60" s="2">
        <f t="shared" si="0"/>
        <v>184.94687131050765</v>
      </c>
    </row>
    <row r="61" spans="1:11" outlineLevel="2" x14ac:dyDescent="0.2">
      <c r="A61" s="10" t="str">
        <f>B61&amp;D61</f>
        <v>2017246</v>
      </c>
      <c r="B61" s="1">
        <v>2017</v>
      </c>
      <c r="C61" s="1" t="s">
        <v>300</v>
      </c>
      <c r="D61" s="3">
        <v>246</v>
      </c>
      <c r="E61" s="2">
        <v>11093</v>
      </c>
      <c r="F61" s="2">
        <v>2353</v>
      </c>
      <c r="G61" s="8">
        <f>IFERROR(VLOOKUP(A61,'רק עוס'!$A$2:$H$299999,7,FALSE),0)</f>
        <v>20.16</v>
      </c>
      <c r="H61" s="8">
        <f>IFERROR(VLOOKUP(A61,'רק עוס'!$A$2:$H$299999,8,FALSE),0)</f>
        <v>17</v>
      </c>
      <c r="I61" s="8">
        <f>IFERROR(VLOOKUP(A61,'כל התקינה'!$A$2:$F$29999,5,FALSE),0)</f>
        <v>24.96</v>
      </c>
      <c r="J61" s="8">
        <f>IFERROR(VLOOKUP(A61,'כל התקינה'!$A$2:$F$29999,6,FALSE),0)</f>
        <v>20.3</v>
      </c>
      <c r="K61" s="2">
        <f t="shared" si="0"/>
        <v>138.41176470588235</v>
      </c>
    </row>
    <row r="62" spans="1:11" outlineLevel="2" x14ac:dyDescent="0.2">
      <c r="A62" s="10" t="str">
        <f>B62&amp;D62</f>
        <v>2017300</v>
      </c>
      <c r="B62" s="1">
        <v>2017</v>
      </c>
      <c r="C62" s="1" t="s">
        <v>452</v>
      </c>
      <c r="D62" s="3">
        <v>300</v>
      </c>
      <c r="E62" s="2">
        <v>25123</v>
      </c>
      <c r="F62" s="2">
        <v>8345</v>
      </c>
      <c r="G62" s="8">
        <f>IFERROR(VLOOKUP(A62,'רק עוס'!$A$2:$H$299999,7,FALSE),0)</f>
        <v>101.82</v>
      </c>
      <c r="H62" s="8">
        <f>IFERROR(VLOOKUP(A62,'רק עוס'!$A$2:$H$299999,8,FALSE),0)</f>
        <v>93.52</v>
      </c>
      <c r="I62" s="8">
        <f>IFERROR(VLOOKUP(A62,'כל התקינה'!$A$2:$F$29999,5,FALSE),0)</f>
        <v>133.1</v>
      </c>
      <c r="J62" s="8">
        <f>IFERROR(VLOOKUP(A62,'כל התקינה'!$A$2:$F$29999,6,FALSE),0)</f>
        <v>124.6</v>
      </c>
      <c r="K62" s="2">
        <f t="shared" si="0"/>
        <v>89.232249786142006</v>
      </c>
    </row>
    <row r="63" spans="1:11" outlineLevel="2" x14ac:dyDescent="0.2">
      <c r="A63" s="10" t="str">
        <f>B63&amp;D63</f>
        <v>2017301</v>
      </c>
      <c r="B63" s="1">
        <v>2017</v>
      </c>
      <c r="C63" s="1" t="s">
        <v>453</v>
      </c>
      <c r="D63" s="3">
        <v>301</v>
      </c>
      <c r="E63" s="2">
        <v>19718</v>
      </c>
      <c r="F63" s="2">
        <v>12059</v>
      </c>
      <c r="G63" s="8">
        <f>IFERROR(VLOOKUP(A63,'רק עוס'!$A$2:$H$299999,7,FALSE),0)</f>
        <v>91.5</v>
      </c>
      <c r="H63" s="8">
        <f>IFERROR(VLOOKUP(A63,'רק עוס'!$A$2:$H$299999,8,FALSE),0)</f>
        <v>81.400000000000006</v>
      </c>
      <c r="I63" s="8">
        <f>IFERROR(VLOOKUP(A63,'כל התקינה'!$A$2:$F$29999,5,FALSE),0)</f>
        <v>117.37</v>
      </c>
      <c r="J63" s="8">
        <f>IFERROR(VLOOKUP(A63,'כל התקינה'!$A$2:$F$29999,6,FALSE),0)</f>
        <v>103.27</v>
      </c>
      <c r="K63" s="2">
        <f t="shared" si="0"/>
        <v>148.14496314496313</v>
      </c>
    </row>
    <row r="64" spans="1:11" outlineLevel="2" x14ac:dyDescent="0.2">
      <c r="A64" s="10" t="str">
        <f>B64&amp;D64</f>
        <v>2017302</v>
      </c>
      <c r="B64" s="1">
        <v>2017</v>
      </c>
      <c r="C64" s="1" t="s">
        <v>454</v>
      </c>
      <c r="D64" s="3">
        <v>302</v>
      </c>
      <c r="E64" s="2">
        <v>3928</v>
      </c>
      <c r="F64" s="2">
        <v>2673</v>
      </c>
      <c r="G64" s="8">
        <f>IFERROR(VLOOKUP(A64,'רק עוס'!$A$2:$H$299999,7,FALSE),0)</f>
        <v>21.7</v>
      </c>
      <c r="H64" s="8">
        <f>IFERROR(VLOOKUP(A64,'רק עוס'!$A$2:$H$299999,8,FALSE),0)</f>
        <v>21.4</v>
      </c>
      <c r="I64" s="8">
        <f>IFERROR(VLOOKUP(A64,'כל התקינה'!$A$2:$F$29999,5,FALSE),0)</f>
        <v>25.99</v>
      </c>
      <c r="J64" s="8">
        <f>IFERROR(VLOOKUP(A64,'כל התקינה'!$A$2:$F$29999,6,FALSE),0)</f>
        <v>25.69</v>
      </c>
      <c r="K64" s="2">
        <f t="shared" si="0"/>
        <v>124.90654205607477</v>
      </c>
    </row>
    <row r="65" spans="1:11" outlineLevel="2" x14ac:dyDescent="0.2">
      <c r="A65" s="10" t="str">
        <f>B65&amp;D65</f>
        <v>2017303</v>
      </c>
      <c r="B65" s="1">
        <v>2017</v>
      </c>
      <c r="C65" s="1" t="s">
        <v>455</v>
      </c>
      <c r="D65" s="3">
        <v>303</v>
      </c>
      <c r="E65" s="2">
        <v>7881</v>
      </c>
      <c r="F65" s="2">
        <v>4679</v>
      </c>
      <c r="G65" s="8">
        <f>IFERROR(VLOOKUP(A65,'רק עוס'!$A$2:$H$299999,7,FALSE),0)</f>
        <v>37.590000000000003</v>
      </c>
      <c r="H65" s="8">
        <f>IFERROR(VLOOKUP(A65,'רק עוס'!$A$2:$H$299999,8,FALSE),0)</f>
        <v>36.24</v>
      </c>
      <c r="I65" s="8">
        <f>IFERROR(VLOOKUP(A65,'כל התקינה'!$A$2:$F$29999,5,FALSE),0)</f>
        <v>57.4</v>
      </c>
      <c r="J65" s="8">
        <f>IFERROR(VLOOKUP(A65,'כל התקינה'!$A$2:$F$29999,6,FALSE),0)</f>
        <v>56.05</v>
      </c>
      <c r="K65" s="2">
        <f t="shared" si="0"/>
        <v>129.11147902869757</v>
      </c>
    </row>
    <row r="66" spans="1:11" outlineLevel="2" x14ac:dyDescent="0.2">
      <c r="A66" s="10" t="str">
        <f>B66&amp;D66</f>
        <v>2017304</v>
      </c>
      <c r="B66" s="1">
        <v>2017</v>
      </c>
      <c r="C66" s="1" t="s">
        <v>456</v>
      </c>
      <c r="D66" s="3">
        <v>304</v>
      </c>
      <c r="E66" s="2">
        <v>21061</v>
      </c>
      <c r="F66" s="2">
        <v>11413</v>
      </c>
      <c r="G66" s="8">
        <f>IFERROR(VLOOKUP(A66,'רק עוס'!$A$2:$H$299999,7,FALSE),0)</f>
        <v>96.35</v>
      </c>
      <c r="H66" s="8">
        <f>IFERROR(VLOOKUP(A66,'רק עוס'!$A$2:$H$299999,8,FALSE),0)</f>
        <v>90.97</v>
      </c>
      <c r="I66" s="8">
        <f>IFERROR(VLOOKUP(A66,'כל התקינה'!$A$2:$F$29999,5,FALSE),0)</f>
        <v>117.28</v>
      </c>
      <c r="J66" s="8">
        <f>IFERROR(VLOOKUP(A66,'כל התקינה'!$A$2:$F$29999,6,FALSE),0)</f>
        <v>111.9</v>
      </c>
      <c r="K66" s="2">
        <f t="shared" si="0"/>
        <v>125.4589425085193</v>
      </c>
    </row>
    <row r="67" spans="1:11" outlineLevel="2" x14ac:dyDescent="0.2">
      <c r="A67" s="10" t="str">
        <f>B67&amp;D67</f>
        <v>2017305</v>
      </c>
      <c r="B67" s="1">
        <v>2017</v>
      </c>
      <c r="C67" s="1" t="s">
        <v>457</v>
      </c>
      <c r="D67" s="3">
        <v>305</v>
      </c>
      <c r="E67" s="2">
        <v>12043</v>
      </c>
      <c r="F67" s="2">
        <v>6270</v>
      </c>
      <c r="G67" s="8">
        <f>IFERROR(VLOOKUP(A67,'רק עוס'!$A$2:$H$299999,7,FALSE),0)</f>
        <v>38.81</v>
      </c>
      <c r="H67" s="8">
        <f>IFERROR(VLOOKUP(A67,'רק עוס'!$A$2:$H$299999,8,FALSE),0)</f>
        <v>37.159999999999997</v>
      </c>
      <c r="I67" s="8">
        <f>IFERROR(VLOOKUP(A67,'כל התקינה'!$A$2:$F$29999,5,FALSE),0)</f>
        <v>57.34</v>
      </c>
      <c r="J67" s="8">
        <f>IFERROR(VLOOKUP(A67,'כל התקינה'!$A$2:$F$29999,6,FALSE),0)</f>
        <v>54.29</v>
      </c>
      <c r="K67" s="2">
        <f t="shared" ref="K67:K130" si="1">IFERROR(F67/H67,0)</f>
        <v>168.72981700753499</v>
      </c>
    </row>
    <row r="68" spans="1:11" outlineLevel="2" x14ac:dyDescent="0.2">
      <c r="A68" s="10" t="str">
        <f>B68&amp;D68</f>
        <v>2017306</v>
      </c>
      <c r="B68" s="1">
        <v>2017</v>
      </c>
      <c r="C68" s="1" t="s">
        <v>458</v>
      </c>
      <c r="D68" s="3">
        <v>306</v>
      </c>
      <c r="E68" s="2">
        <v>14390</v>
      </c>
      <c r="F68" s="2">
        <v>6403</v>
      </c>
      <c r="G68" s="8">
        <f>IFERROR(VLOOKUP(A68,'רק עוס'!$A$2:$H$299999,7,FALSE),0)</f>
        <v>57.18</v>
      </c>
      <c r="H68" s="8">
        <f>IFERROR(VLOOKUP(A68,'רק עוס'!$A$2:$H$299999,8,FALSE),0)</f>
        <v>48.85</v>
      </c>
      <c r="I68" s="8">
        <f>IFERROR(VLOOKUP(A68,'כל התקינה'!$A$2:$F$29999,5,FALSE),0)</f>
        <v>79.73</v>
      </c>
      <c r="J68" s="8">
        <f>IFERROR(VLOOKUP(A68,'כל התקינה'!$A$2:$F$29999,6,FALSE),0)</f>
        <v>69.349999999999994</v>
      </c>
      <c r="K68" s="2">
        <f t="shared" si="1"/>
        <v>131.0747185261003</v>
      </c>
    </row>
    <row r="69" spans="1:11" outlineLevel="2" x14ac:dyDescent="0.2">
      <c r="A69" s="10" t="str">
        <f>B69&amp;D69</f>
        <v>2017307</v>
      </c>
      <c r="B69" s="1">
        <v>2017</v>
      </c>
      <c r="C69" s="1" t="s">
        <v>459</v>
      </c>
      <c r="D69" s="3">
        <v>307</v>
      </c>
      <c r="E69" s="2">
        <v>28219</v>
      </c>
      <c r="F69" s="2">
        <v>14490</v>
      </c>
      <c r="G69" s="8">
        <f>IFERROR(VLOOKUP(A69,'רק עוס'!$A$2:$H$299999,7,FALSE),0)</f>
        <v>130.69</v>
      </c>
      <c r="H69" s="8">
        <f>IFERROR(VLOOKUP(A69,'רק עוס'!$A$2:$H$299999,8,FALSE),0)</f>
        <v>124.42</v>
      </c>
      <c r="I69" s="8">
        <f>IFERROR(VLOOKUP(A69,'כל התקינה'!$A$2:$F$29999,5,FALSE),0)</f>
        <v>172.24</v>
      </c>
      <c r="J69" s="8">
        <f>IFERROR(VLOOKUP(A69,'כל התקינה'!$A$2:$F$29999,6,FALSE),0)</f>
        <v>162.91999999999999</v>
      </c>
      <c r="K69" s="2">
        <f t="shared" si="1"/>
        <v>116.46037614531426</v>
      </c>
    </row>
    <row r="70" spans="1:11" outlineLevel="2" x14ac:dyDescent="0.2">
      <c r="A70" s="10" t="str">
        <f>B70&amp;D70</f>
        <v>2017308</v>
      </c>
      <c r="B70" s="1">
        <v>2017</v>
      </c>
      <c r="C70" s="1" t="s">
        <v>460</v>
      </c>
      <c r="D70" s="3">
        <v>308</v>
      </c>
      <c r="E70" s="2">
        <v>25128</v>
      </c>
      <c r="F70" s="2">
        <v>13425</v>
      </c>
      <c r="G70" s="8">
        <f>IFERROR(VLOOKUP(A70,'רק עוס'!$A$2:$H$299999,7,FALSE),0)</f>
        <v>103.91</v>
      </c>
      <c r="H70" s="8">
        <f>IFERROR(VLOOKUP(A70,'רק עוס'!$A$2:$H$299999,8,FALSE),0)</f>
        <v>88.16</v>
      </c>
      <c r="I70" s="8">
        <f>IFERROR(VLOOKUP(A70,'כל התקינה'!$A$2:$F$29999,5,FALSE),0)</f>
        <v>126.38</v>
      </c>
      <c r="J70" s="8">
        <f>IFERROR(VLOOKUP(A70,'כל התקינה'!$A$2:$F$29999,6,FALSE),0)</f>
        <v>108.03</v>
      </c>
      <c r="K70" s="2">
        <f t="shared" si="1"/>
        <v>152.27994555353902</v>
      </c>
    </row>
    <row r="71" spans="1:11" outlineLevel="2" x14ac:dyDescent="0.2">
      <c r="A71" s="10" t="str">
        <f>B71&amp;D71</f>
        <v>2017309</v>
      </c>
      <c r="B71" s="1">
        <v>2017</v>
      </c>
      <c r="C71" s="1" t="s">
        <v>461</v>
      </c>
      <c r="D71" s="3">
        <v>309</v>
      </c>
      <c r="E71" s="2">
        <v>22985</v>
      </c>
      <c r="F71" s="2">
        <v>11972</v>
      </c>
      <c r="G71" s="8">
        <f>IFERROR(VLOOKUP(A71,'רק עוס'!$A$2:$H$299999,7,FALSE),0)</f>
        <v>115.8</v>
      </c>
      <c r="H71" s="8">
        <f>IFERROR(VLOOKUP(A71,'רק עוס'!$A$2:$H$299999,8,FALSE),0)</f>
        <v>109.86</v>
      </c>
      <c r="I71" s="8">
        <f>IFERROR(VLOOKUP(A71,'כל התקינה'!$A$2:$F$29999,5,FALSE),0)</f>
        <v>144.94999999999999</v>
      </c>
      <c r="J71" s="8">
        <f>IFERROR(VLOOKUP(A71,'כל התקינה'!$A$2:$F$29999,6,FALSE),0)</f>
        <v>135.51</v>
      </c>
      <c r="K71" s="2">
        <f t="shared" si="1"/>
        <v>108.97505916621154</v>
      </c>
    </row>
    <row r="72" spans="1:11" outlineLevel="2" x14ac:dyDescent="0.2">
      <c r="A72" s="10" t="str">
        <f>B72&amp;D72</f>
        <v>2017310</v>
      </c>
      <c r="B72" s="1">
        <v>2017</v>
      </c>
      <c r="C72" s="1" t="s">
        <v>462</v>
      </c>
      <c r="D72" s="3">
        <v>310</v>
      </c>
      <c r="E72" s="2">
        <v>15348</v>
      </c>
      <c r="F72" s="2">
        <v>7517</v>
      </c>
      <c r="G72" s="8">
        <f>IFERROR(VLOOKUP(A72,'רק עוס'!$A$2:$H$299999,7,FALSE),0)</f>
        <v>70.680000000000007</v>
      </c>
      <c r="H72" s="8">
        <f>IFERROR(VLOOKUP(A72,'רק עוס'!$A$2:$H$299999,8,FALSE),0)</f>
        <v>68.39</v>
      </c>
      <c r="I72" s="8">
        <f>IFERROR(VLOOKUP(A72,'כל התקינה'!$A$2:$F$29999,5,FALSE),0)</f>
        <v>89.1</v>
      </c>
      <c r="J72" s="8">
        <f>IFERROR(VLOOKUP(A72,'כל התקינה'!$A$2:$F$29999,6,FALSE),0)</f>
        <v>85.06</v>
      </c>
      <c r="K72" s="2">
        <f t="shared" si="1"/>
        <v>109.91373007749671</v>
      </c>
    </row>
    <row r="73" spans="1:11" outlineLevel="2" x14ac:dyDescent="0.2">
      <c r="A73" s="10" t="str">
        <f>B73&amp;D73</f>
        <v>2017311</v>
      </c>
      <c r="B73" s="1">
        <v>2017</v>
      </c>
      <c r="C73" s="1" t="s">
        <v>463</v>
      </c>
      <c r="D73" s="3">
        <v>311</v>
      </c>
      <c r="E73" s="2">
        <v>9900</v>
      </c>
      <c r="F73" s="2">
        <v>4523</v>
      </c>
      <c r="G73" s="8">
        <f>IFERROR(VLOOKUP(A73,'רק עוס'!$A$2:$H$299999,7,FALSE),0)</f>
        <v>48.92</v>
      </c>
      <c r="H73" s="8">
        <f>IFERROR(VLOOKUP(A73,'רק עוס'!$A$2:$H$299999,8,FALSE),0)</f>
        <v>44.92</v>
      </c>
      <c r="I73" s="8">
        <f>IFERROR(VLOOKUP(A73,'כל התקינה'!$A$2:$F$29999,5,FALSE),0)</f>
        <v>61.57</v>
      </c>
      <c r="J73" s="8">
        <f>IFERROR(VLOOKUP(A73,'כל התקינה'!$A$2:$F$29999,6,FALSE),0)</f>
        <v>57.17</v>
      </c>
      <c r="K73" s="2">
        <f t="shared" si="1"/>
        <v>100.69011576135351</v>
      </c>
    </row>
    <row r="74" spans="1:11" outlineLevel="2" x14ac:dyDescent="0.2">
      <c r="A74" s="10" t="str">
        <f>B74&amp;D74</f>
        <v>2017312</v>
      </c>
      <c r="B74" s="1">
        <v>2017</v>
      </c>
      <c r="C74" s="1" t="s">
        <v>464</v>
      </c>
      <c r="D74" s="3">
        <v>312</v>
      </c>
      <c r="E74" s="2">
        <v>17039</v>
      </c>
      <c r="F74" s="2">
        <v>10097</v>
      </c>
      <c r="G74" s="8">
        <f>IFERROR(VLOOKUP(A74,'רק עוס'!$A$2:$H$299999,7,FALSE),0)</f>
        <v>64.400000000000006</v>
      </c>
      <c r="H74" s="8">
        <f>IFERROR(VLOOKUP(A74,'רק עוס'!$A$2:$H$299999,8,FALSE),0)</f>
        <v>57.37</v>
      </c>
      <c r="I74" s="8">
        <f>IFERROR(VLOOKUP(A74,'כל התקינה'!$A$2:$F$29999,5,FALSE),0)</f>
        <v>84.31</v>
      </c>
      <c r="J74" s="8">
        <f>IFERROR(VLOOKUP(A74,'כל התקינה'!$A$2:$F$29999,6,FALSE),0)</f>
        <v>75.98</v>
      </c>
      <c r="K74" s="2">
        <f t="shared" si="1"/>
        <v>175.99790831445006</v>
      </c>
    </row>
    <row r="75" spans="1:11" outlineLevel="2" x14ac:dyDescent="0.2">
      <c r="A75" s="10" t="str">
        <f>B75&amp;D75</f>
        <v>2017313</v>
      </c>
      <c r="B75" s="1">
        <v>2017</v>
      </c>
      <c r="C75" s="1" t="s">
        <v>465</v>
      </c>
      <c r="D75" s="3">
        <v>313</v>
      </c>
      <c r="E75" s="2">
        <v>55484</v>
      </c>
      <c r="F75" s="2">
        <v>28884</v>
      </c>
      <c r="G75" s="8">
        <f>IFERROR(VLOOKUP(A75,'רק עוס'!$A$2:$H$299999,7,FALSE),0)</f>
        <v>204.18</v>
      </c>
      <c r="H75" s="8">
        <f>IFERROR(VLOOKUP(A75,'רק עוס'!$A$2:$H$299999,8,FALSE),0)</f>
        <v>197.3</v>
      </c>
      <c r="I75" s="8">
        <f>IFERROR(VLOOKUP(A75,'כל התקינה'!$A$2:$F$29999,5,FALSE),0)</f>
        <v>271.16000000000003</v>
      </c>
      <c r="J75" s="8">
        <f>IFERROR(VLOOKUP(A75,'כל התקינה'!$A$2:$F$29999,6,FALSE),0)</f>
        <v>260.45</v>
      </c>
      <c r="K75" s="2">
        <f t="shared" si="1"/>
        <v>146.39635073492144</v>
      </c>
    </row>
    <row r="76" spans="1:11" outlineLevel="2" x14ac:dyDescent="0.2">
      <c r="A76" s="10" t="str">
        <f>B76&amp;D76</f>
        <v>2017320</v>
      </c>
      <c r="B76" s="1">
        <v>2017</v>
      </c>
      <c r="C76" s="1" t="s">
        <v>466</v>
      </c>
      <c r="D76" s="3">
        <v>320</v>
      </c>
      <c r="E76" s="2">
        <v>1136</v>
      </c>
      <c r="F76" s="2">
        <v>533</v>
      </c>
      <c r="G76" s="8">
        <f>IFERROR(VLOOKUP(A76,'רק עוס'!$A$2:$H$299999,7,FALSE),0)</f>
        <v>4.29</v>
      </c>
      <c r="H76" s="8">
        <f>IFERROR(VLOOKUP(A76,'רק עוס'!$A$2:$H$299999,8,FALSE),0)</f>
        <v>4.08</v>
      </c>
      <c r="I76" s="8">
        <f>IFERROR(VLOOKUP(A76,'כל התקינה'!$A$2:$F$29999,5,FALSE),0)</f>
        <v>5</v>
      </c>
      <c r="J76" s="8">
        <f>IFERROR(VLOOKUP(A76,'כל התקינה'!$A$2:$F$29999,6,FALSE),0)</f>
        <v>4.79</v>
      </c>
      <c r="K76" s="2">
        <f t="shared" si="1"/>
        <v>130.63725490196077</v>
      </c>
    </row>
    <row r="77" spans="1:11" outlineLevel="2" x14ac:dyDescent="0.2">
      <c r="A77" s="10" t="str">
        <f>B77&amp;D77</f>
        <v>2017321</v>
      </c>
      <c r="B77" s="1">
        <v>2017</v>
      </c>
      <c r="C77" s="1" t="s">
        <v>467</v>
      </c>
      <c r="D77" s="3">
        <v>321</v>
      </c>
      <c r="E77" s="2">
        <v>1224</v>
      </c>
      <c r="F77" s="2">
        <v>613</v>
      </c>
      <c r="G77" s="8">
        <f>IFERROR(VLOOKUP(A77,'רק עוס'!$A$2:$H$299999,7,FALSE),0)</f>
        <v>6.1</v>
      </c>
      <c r="H77" s="8">
        <f>IFERROR(VLOOKUP(A77,'רק עוס'!$A$2:$H$299999,8,FALSE),0)</f>
        <v>6.1</v>
      </c>
      <c r="I77" s="8">
        <f>IFERROR(VLOOKUP(A77,'כל התקינה'!$A$2:$F$29999,5,FALSE),0)</f>
        <v>6.85</v>
      </c>
      <c r="J77" s="8">
        <f>IFERROR(VLOOKUP(A77,'כל התקינה'!$A$2:$F$29999,6,FALSE),0)</f>
        <v>6.85</v>
      </c>
      <c r="K77" s="2">
        <f t="shared" si="1"/>
        <v>100.49180327868854</v>
      </c>
    </row>
    <row r="78" spans="1:11" outlineLevel="2" x14ac:dyDescent="0.2">
      <c r="A78" s="10" t="str">
        <f>B78&amp;D78</f>
        <v>2017322</v>
      </c>
      <c r="B78" s="1">
        <v>2017</v>
      </c>
      <c r="C78" s="1" t="s">
        <v>468</v>
      </c>
      <c r="D78" s="3">
        <v>322</v>
      </c>
      <c r="E78" s="2">
        <v>545</v>
      </c>
      <c r="F78" s="2">
        <v>222</v>
      </c>
      <c r="G78" s="8">
        <f>IFERROR(VLOOKUP(A78,'רק עוס'!$A$2:$H$299999,7,FALSE),0)</f>
        <v>3.28</v>
      </c>
      <c r="H78" s="8">
        <f>IFERROR(VLOOKUP(A78,'רק עוס'!$A$2:$H$299999,8,FALSE),0)</f>
        <v>2.66</v>
      </c>
      <c r="I78" s="8">
        <f>IFERROR(VLOOKUP(A78,'כל התקינה'!$A$2:$F$29999,5,FALSE),0)</f>
        <v>3.82</v>
      </c>
      <c r="J78" s="8">
        <f>IFERROR(VLOOKUP(A78,'כל התקינה'!$A$2:$F$29999,6,FALSE),0)</f>
        <v>3.2</v>
      </c>
      <c r="K78" s="2">
        <f t="shared" si="1"/>
        <v>83.458646616541344</v>
      </c>
    </row>
    <row r="79" spans="1:11" outlineLevel="2" x14ac:dyDescent="0.2">
      <c r="A79" s="10" t="str">
        <f>B79&amp;D79</f>
        <v>2017323</v>
      </c>
      <c r="B79" s="1">
        <v>2017</v>
      </c>
      <c r="C79" s="1" t="s">
        <v>469</v>
      </c>
      <c r="D79" s="3">
        <v>323</v>
      </c>
      <c r="E79" s="2">
        <v>2404</v>
      </c>
      <c r="F79" s="2">
        <v>832</v>
      </c>
      <c r="G79" s="8">
        <f>IFERROR(VLOOKUP(A79,'רק עוס'!$A$2:$H$299999,7,FALSE),0)</f>
        <v>7.83</v>
      </c>
      <c r="H79" s="8">
        <f>IFERROR(VLOOKUP(A79,'רק עוס'!$A$2:$H$299999,8,FALSE),0)</f>
        <v>7.3</v>
      </c>
      <c r="I79" s="8">
        <f>IFERROR(VLOOKUP(A79,'כל התקינה'!$A$2:$F$29999,5,FALSE),0)</f>
        <v>9.58</v>
      </c>
      <c r="J79" s="8">
        <f>IFERROR(VLOOKUP(A79,'כל התקינה'!$A$2:$F$29999,6,FALSE),0)</f>
        <v>9.0500000000000007</v>
      </c>
      <c r="K79" s="2">
        <f t="shared" si="1"/>
        <v>113.97260273972603</v>
      </c>
    </row>
    <row r="80" spans="1:11" outlineLevel="2" x14ac:dyDescent="0.2">
      <c r="A80" s="10" t="str">
        <f>B80&amp;D80</f>
        <v>2017324</v>
      </c>
      <c r="B80" s="1">
        <v>2017</v>
      </c>
      <c r="C80" s="1" t="s">
        <v>470</v>
      </c>
      <c r="D80" s="3">
        <v>324</v>
      </c>
      <c r="E80" s="2">
        <v>736</v>
      </c>
      <c r="F80" s="2">
        <v>348</v>
      </c>
      <c r="G80" s="8">
        <f>IFERROR(VLOOKUP(A80,'רק עוס'!$A$2:$H$299999,7,FALSE),0)</f>
        <v>5.03</v>
      </c>
      <c r="H80" s="8">
        <f>IFERROR(VLOOKUP(A80,'רק עוס'!$A$2:$H$299999,8,FALSE),0)</f>
        <v>4.78</v>
      </c>
      <c r="I80" s="8">
        <f>IFERROR(VLOOKUP(A80,'כל התקינה'!$A$2:$F$29999,5,FALSE),0)</f>
        <v>6.03</v>
      </c>
      <c r="J80" s="8">
        <f>IFERROR(VLOOKUP(A80,'כל התקינה'!$A$2:$F$29999,6,FALSE),0)</f>
        <v>5.78</v>
      </c>
      <c r="K80" s="2">
        <f t="shared" si="1"/>
        <v>72.803347280334719</v>
      </c>
    </row>
    <row r="81" spans="1:11" outlineLevel="2" x14ac:dyDescent="0.2">
      <c r="A81" s="10" t="str">
        <f>B81&amp;D81</f>
        <v>2017325</v>
      </c>
      <c r="B81" s="1">
        <v>2017</v>
      </c>
      <c r="C81" s="1" t="s">
        <v>471</v>
      </c>
      <c r="D81" s="3">
        <v>325</v>
      </c>
      <c r="E81" s="2">
        <v>2351</v>
      </c>
      <c r="F81" s="2">
        <v>1101</v>
      </c>
      <c r="G81" s="8">
        <f>IFERROR(VLOOKUP(A81,'רק עוס'!$A$2:$H$299999,7,FALSE),0)</f>
        <v>8.44</v>
      </c>
      <c r="H81" s="8">
        <f>IFERROR(VLOOKUP(A81,'רק עוס'!$A$2:$H$299999,8,FALSE),0)</f>
        <v>8.44</v>
      </c>
      <c r="I81" s="8">
        <f>IFERROR(VLOOKUP(A81,'כל התקינה'!$A$2:$F$29999,5,FALSE),0)</f>
        <v>10.11</v>
      </c>
      <c r="J81" s="8">
        <f>IFERROR(VLOOKUP(A81,'כל התקינה'!$A$2:$F$29999,6,FALSE),0)</f>
        <v>9.61</v>
      </c>
      <c r="K81" s="2">
        <f t="shared" si="1"/>
        <v>130.45023696682466</v>
      </c>
    </row>
    <row r="82" spans="1:11" outlineLevel="2" x14ac:dyDescent="0.2">
      <c r="A82" s="10" t="str">
        <f>B82&amp;D82</f>
        <v>2017326</v>
      </c>
      <c r="B82" s="1">
        <v>2017</v>
      </c>
      <c r="C82" s="1" t="s">
        <v>472</v>
      </c>
      <c r="D82" s="3">
        <v>326</v>
      </c>
      <c r="E82" s="2">
        <v>2706</v>
      </c>
      <c r="F82" s="2">
        <v>1141</v>
      </c>
      <c r="G82" s="8">
        <f>IFERROR(VLOOKUP(A82,'רק עוס'!$A$2:$H$299999,7,FALSE),0)</f>
        <v>11.68</v>
      </c>
      <c r="H82" s="8">
        <f>IFERROR(VLOOKUP(A82,'רק עוס'!$A$2:$H$299999,8,FALSE),0)</f>
        <v>11.06</v>
      </c>
      <c r="I82" s="8">
        <f>IFERROR(VLOOKUP(A82,'כל התקינה'!$A$2:$F$29999,5,FALSE),0)</f>
        <v>14.18</v>
      </c>
      <c r="J82" s="8">
        <f>IFERROR(VLOOKUP(A82,'כל התקינה'!$A$2:$F$29999,6,FALSE),0)</f>
        <v>13.56</v>
      </c>
      <c r="K82" s="2">
        <f t="shared" si="1"/>
        <v>103.16455696202532</v>
      </c>
    </row>
    <row r="83" spans="1:11" outlineLevel="2" x14ac:dyDescent="0.2">
      <c r="A83" s="10" t="str">
        <f>B83&amp;D83</f>
        <v>2017327</v>
      </c>
      <c r="B83" s="1">
        <v>2017</v>
      </c>
      <c r="C83" s="1" t="s">
        <v>473</v>
      </c>
      <c r="D83" s="3">
        <v>327</v>
      </c>
      <c r="E83" s="2">
        <v>1906</v>
      </c>
      <c r="F83" s="2">
        <v>760</v>
      </c>
      <c r="G83" s="8">
        <f>IFERROR(VLOOKUP(A83,'רק עוס'!$A$2:$H$299999,7,FALSE),0)</f>
        <v>7.87</v>
      </c>
      <c r="H83" s="8">
        <f>IFERROR(VLOOKUP(A83,'רק עוס'!$A$2:$H$299999,8,FALSE),0)</f>
        <v>7.67</v>
      </c>
      <c r="I83" s="8">
        <f>IFERROR(VLOOKUP(A83,'כל התקינה'!$A$2:$F$29999,5,FALSE),0)</f>
        <v>10.89</v>
      </c>
      <c r="J83" s="8">
        <f>IFERROR(VLOOKUP(A83,'כל התקינה'!$A$2:$F$29999,6,FALSE),0)</f>
        <v>10.69</v>
      </c>
      <c r="K83" s="2">
        <f t="shared" si="1"/>
        <v>99.087353324641455</v>
      </c>
    </row>
    <row r="84" spans="1:11" outlineLevel="2" x14ac:dyDescent="0.2">
      <c r="A84" s="10" t="str">
        <f>B84&amp;D84</f>
        <v>2017328</v>
      </c>
      <c r="B84" s="1">
        <v>2017</v>
      </c>
      <c r="C84" s="1" t="s">
        <v>474</v>
      </c>
      <c r="D84" s="3">
        <v>328</v>
      </c>
      <c r="E84" s="2">
        <v>4360</v>
      </c>
      <c r="F84" s="2">
        <v>2351</v>
      </c>
      <c r="G84" s="8">
        <f>IFERROR(VLOOKUP(A84,'רק עוס'!$A$2:$H$299999,7,FALSE),0)</f>
        <v>19.78</v>
      </c>
      <c r="H84" s="8">
        <f>IFERROR(VLOOKUP(A84,'רק עוס'!$A$2:$H$299999,8,FALSE),0)</f>
        <v>17.04</v>
      </c>
      <c r="I84" s="8">
        <f>IFERROR(VLOOKUP(A84,'כל התקינה'!$A$2:$F$29999,5,FALSE),0)</f>
        <v>22.5</v>
      </c>
      <c r="J84" s="8">
        <f>IFERROR(VLOOKUP(A84,'כל התקינה'!$A$2:$F$29999,6,FALSE),0)</f>
        <v>19.760000000000002</v>
      </c>
      <c r="K84" s="2">
        <f t="shared" si="1"/>
        <v>137.96948356807513</v>
      </c>
    </row>
    <row r="85" spans="1:11" outlineLevel="2" x14ac:dyDescent="0.2">
      <c r="A85" s="10" t="str">
        <f>B85&amp;D85</f>
        <v>2017329</v>
      </c>
      <c r="B85" s="1">
        <v>2017</v>
      </c>
      <c r="C85" s="1" t="s">
        <v>475</v>
      </c>
      <c r="D85" s="3">
        <v>329</v>
      </c>
      <c r="E85" s="2">
        <v>6831</v>
      </c>
      <c r="F85" s="2">
        <v>3008</v>
      </c>
      <c r="G85" s="8">
        <f>IFERROR(VLOOKUP(A85,'רק עוס'!$A$2:$H$299999,7,FALSE),0)</f>
        <v>21.64</v>
      </c>
      <c r="H85" s="8">
        <f>IFERROR(VLOOKUP(A85,'רק עוס'!$A$2:$H$299999,8,FALSE),0)</f>
        <v>20.56</v>
      </c>
      <c r="I85" s="8">
        <f>IFERROR(VLOOKUP(A85,'כל התקינה'!$A$2:$F$29999,5,FALSE),0)</f>
        <v>38.04</v>
      </c>
      <c r="J85" s="8">
        <f>IFERROR(VLOOKUP(A85,'כל התקינה'!$A$2:$F$29999,6,FALSE),0)</f>
        <v>36.26</v>
      </c>
      <c r="K85" s="2">
        <f t="shared" si="1"/>
        <v>146.30350194552531</v>
      </c>
    </row>
    <row r="86" spans="1:11" outlineLevel="2" x14ac:dyDescent="0.2">
      <c r="A86" s="10" t="str">
        <f>B86&amp;D86</f>
        <v>2017330</v>
      </c>
      <c r="B86" s="1">
        <v>2017</v>
      </c>
      <c r="C86" s="1" t="s">
        <v>476</v>
      </c>
      <c r="D86" s="3">
        <v>330</v>
      </c>
      <c r="E86" s="2">
        <v>3058</v>
      </c>
      <c r="F86" s="2">
        <v>1383</v>
      </c>
      <c r="G86" s="8">
        <f>IFERROR(VLOOKUP(A86,'רק עוס'!$A$2:$H$299999,7,FALSE),0)</f>
        <v>10.36</v>
      </c>
      <c r="H86" s="8">
        <f>IFERROR(VLOOKUP(A86,'רק עוס'!$A$2:$H$299999,8,FALSE),0)</f>
        <v>9.42</v>
      </c>
      <c r="I86" s="8">
        <f>IFERROR(VLOOKUP(A86,'כל התקינה'!$A$2:$F$29999,5,FALSE),0)</f>
        <v>12.02</v>
      </c>
      <c r="J86" s="8">
        <f>IFERROR(VLOOKUP(A86,'כל התקינה'!$A$2:$F$29999,6,FALSE),0)</f>
        <v>11.08</v>
      </c>
      <c r="K86" s="2">
        <f t="shared" si="1"/>
        <v>146.81528662420382</v>
      </c>
    </row>
    <row r="87" spans="1:11" outlineLevel="2" x14ac:dyDescent="0.2">
      <c r="A87" s="10" t="str">
        <f>B87&amp;D87</f>
        <v>2017331</v>
      </c>
      <c r="B87" s="1">
        <v>2017</v>
      </c>
      <c r="C87" s="1" t="s">
        <v>477</v>
      </c>
      <c r="D87" s="3">
        <v>331</v>
      </c>
      <c r="E87" s="2">
        <v>2969</v>
      </c>
      <c r="F87" s="2">
        <v>1073</v>
      </c>
      <c r="G87" s="8">
        <f>IFERROR(VLOOKUP(A87,'רק עוס'!$A$2:$H$299999,7,FALSE),0)</f>
        <v>8.1999999999999993</v>
      </c>
      <c r="H87" s="8">
        <f>IFERROR(VLOOKUP(A87,'רק עוס'!$A$2:$H$299999,8,FALSE),0)</f>
        <v>8.1999999999999993</v>
      </c>
      <c r="I87" s="8">
        <f>IFERROR(VLOOKUP(A87,'כל התקינה'!$A$2:$F$29999,5,FALSE),0)</f>
        <v>9.44</v>
      </c>
      <c r="J87" s="8">
        <f>IFERROR(VLOOKUP(A87,'כל התקינה'!$A$2:$F$29999,6,FALSE),0)</f>
        <v>9.44</v>
      </c>
      <c r="K87" s="2">
        <f t="shared" si="1"/>
        <v>130.85365853658539</v>
      </c>
    </row>
    <row r="88" spans="1:11" outlineLevel="2" x14ac:dyDescent="0.2">
      <c r="A88" s="10" t="str">
        <f>B88&amp;D88</f>
        <v>2017332</v>
      </c>
      <c r="B88" s="1">
        <v>2017</v>
      </c>
      <c r="C88" s="1" t="s">
        <v>478</v>
      </c>
      <c r="D88" s="3">
        <v>332</v>
      </c>
      <c r="E88" s="2">
        <v>1353</v>
      </c>
      <c r="F88" s="2">
        <v>667</v>
      </c>
      <c r="G88" s="8">
        <f>IFERROR(VLOOKUP(A88,'רק עוס'!$A$2:$H$299999,7,FALSE),0)</f>
        <v>7.63</v>
      </c>
      <c r="H88" s="8">
        <f>IFERROR(VLOOKUP(A88,'רק עוס'!$A$2:$H$299999,8,FALSE),0)</f>
        <v>7.55</v>
      </c>
      <c r="I88" s="8">
        <f>IFERROR(VLOOKUP(A88,'כל התקינה'!$A$2:$F$29999,5,FALSE),0)</f>
        <v>9.36</v>
      </c>
      <c r="J88" s="8">
        <f>IFERROR(VLOOKUP(A88,'כל התקינה'!$A$2:$F$29999,6,FALSE),0)</f>
        <v>9.2799999999999994</v>
      </c>
      <c r="K88" s="2">
        <f t="shared" si="1"/>
        <v>88.344370860927157</v>
      </c>
    </row>
    <row r="89" spans="1:11" outlineLevel="2" x14ac:dyDescent="0.2">
      <c r="A89" s="10" t="str">
        <f>B89&amp;D89</f>
        <v>2017333</v>
      </c>
      <c r="B89" s="1">
        <v>2017</v>
      </c>
      <c r="C89" s="1" t="s">
        <v>479</v>
      </c>
      <c r="D89" s="3">
        <v>333</v>
      </c>
      <c r="E89" s="2">
        <v>131</v>
      </c>
      <c r="F89" s="2">
        <v>93</v>
      </c>
      <c r="G89" s="8">
        <f>IFERROR(VLOOKUP(A89,'רק עוס'!$A$2:$H$299999,7,FALSE),0)</f>
        <v>1.5</v>
      </c>
      <c r="H89" s="8">
        <f>IFERROR(VLOOKUP(A89,'רק עוס'!$A$2:$H$299999,8,FALSE),0)</f>
        <v>1.5</v>
      </c>
      <c r="I89" s="8">
        <f>IFERROR(VLOOKUP(A89,'כל התקינה'!$A$2:$F$29999,5,FALSE),0)</f>
        <v>1.76</v>
      </c>
      <c r="J89" s="8">
        <f>IFERROR(VLOOKUP(A89,'כל התקינה'!$A$2:$F$29999,6,FALSE),0)</f>
        <v>1.5</v>
      </c>
      <c r="K89" s="2">
        <f t="shared" si="1"/>
        <v>62</v>
      </c>
    </row>
    <row r="90" spans="1:11" outlineLevel="2" x14ac:dyDescent="0.2">
      <c r="A90" s="10" t="str">
        <f>B90&amp;D90</f>
        <v>2017334</v>
      </c>
      <c r="B90" s="1">
        <v>2017</v>
      </c>
      <c r="C90" s="1" t="s">
        <v>480</v>
      </c>
      <c r="D90" s="3">
        <v>334</v>
      </c>
      <c r="E90" s="2">
        <v>1171</v>
      </c>
      <c r="F90" s="2">
        <v>499</v>
      </c>
      <c r="G90" s="8">
        <f>IFERROR(VLOOKUP(A90,'רק עוס'!$A$2:$H$299999,7,FALSE),0)</f>
        <v>5.21</v>
      </c>
      <c r="H90" s="8">
        <f>IFERROR(VLOOKUP(A90,'רק עוס'!$A$2:$H$299999,8,FALSE),0)</f>
        <v>4.5</v>
      </c>
      <c r="I90" s="8">
        <f>IFERROR(VLOOKUP(A90,'כל התקינה'!$A$2:$F$29999,5,FALSE),0)</f>
        <v>5.91</v>
      </c>
      <c r="J90" s="8">
        <f>IFERROR(VLOOKUP(A90,'כל התקינה'!$A$2:$F$29999,6,FALSE),0)</f>
        <v>5.2</v>
      </c>
      <c r="K90" s="2">
        <f t="shared" si="1"/>
        <v>110.88888888888889</v>
      </c>
    </row>
    <row r="91" spans="1:11" outlineLevel="2" x14ac:dyDescent="0.2">
      <c r="A91" s="10" t="str">
        <f>B91&amp;D91</f>
        <v>2017337</v>
      </c>
      <c r="B91" s="1">
        <v>2017</v>
      </c>
      <c r="C91" s="1" t="s">
        <v>481</v>
      </c>
      <c r="D91" s="3">
        <v>337</v>
      </c>
      <c r="E91" s="2">
        <v>4845</v>
      </c>
      <c r="F91" s="2">
        <v>2331</v>
      </c>
      <c r="G91" s="8">
        <f>IFERROR(VLOOKUP(A91,'רק עוס'!$A$2:$H$299999,7,FALSE),0)</f>
        <v>16.3</v>
      </c>
      <c r="H91" s="8">
        <f>IFERROR(VLOOKUP(A91,'רק עוס'!$A$2:$H$299999,8,FALSE),0)</f>
        <v>15.39</v>
      </c>
      <c r="I91" s="8">
        <f>IFERROR(VLOOKUP(A91,'כל התקינה'!$A$2:$F$29999,5,FALSE),0)</f>
        <v>19.75</v>
      </c>
      <c r="J91" s="8">
        <f>IFERROR(VLOOKUP(A91,'כל התקינה'!$A$2:$F$29999,6,FALSE),0)</f>
        <v>18.84</v>
      </c>
      <c r="K91" s="2">
        <f t="shared" si="1"/>
        <v>151.46198830409355</v>
      </c>
    </row>
    <row r="92" spans="1:11" outlineLevel="2" x14ac:dyDescent="0.2">
      <c r="A92" s="10" t="str">
        <f>B92&amp;D92</f>
        <v>2017338</v>
      </c>
      <c r="B92" s="1">
        <v>2017</v>
      </c>
      <c r="C92" s="1" t="s">
        <v>482</v>
      </c>
      <c r="D92" s="3">
        <v>338</v>
      </c>
      <c r="E92" s="2">
        <v>563</v>
      </c>
      <c r="F92" s="2">
        <v>237</v>
      </c>
      <c r="G92" s="8">
        <f>IFERROR(VLOOKUP(A92,'רק עוס'!$A$2:$H$299999,7,FALSE),0)</f>
        <v>2.0299999999999998</v>
      </c>
      <c r="H92" s="8">
        <f>IFERROR(VLOOKUP(A92,'רק עוס'!$A$2:$H$299999,8,FALSE),0)</f>
        <v>2.0299999999999998</v>
      </c>
      <c r="I92" s="8">
        <f>IFERROR(VLOOKUP(A92,'כל התקינה'!$A$2:$F$29999,5,FALSE),0)</f>
        <v>2.27</v>
      </c>
      <c r="J92" s="8">
        <f>IFERROR(VLOOKUP(A92,'כל התקינה'!$A$2:$F$29999,6,FALSE),0)</f>
        <v>2.27</v>
      </c>
      <c r="K92" s="2">
        <f t="shared" si="1"/>
        <v>116.74876847290642</v>
      </c>
    </row>
    <row r="93" spans="1:11" outlineLevel="2" x14ac:dyDescent="0.2">
      <c r="A93" s="10" t="str">
        <f>B93&amp;D93</f>
        <v>2017339</v>
      </c>
      <c r="B93" s="1">
        <v>2017</v>
      </c>
      <c r="C93" s="1" t="s">
        <v>483</v>
      </c>
      <c r="D93" s="3">
        <v>339</v>
      </c>
      <c r="E93" s="2">
        <v>2098</v>
      </c>
      <c r="F93" s="2">
        <v>819</v>
      </c>
      <c r="G93" s="8">
        <f>IFERROR(VLOOKUP(A93,'רק עוס'!$A$2:$H$299999,7,FALSE),0)</f>
        <v>8.2899999999999991</v>
      </c>
      <c r="H93" s="8">
        <f>IFERROR(VLOOKUP(A93,'רק עוס'!$A$2:$H$299999,8,FALSE),0)</f>
        <v>6.38</v>
      </c>
      <c r="I93" s="8">
        <f>IFERROR(VLOOKUP(A93,'כל התקינה'!$A$2:$F$29999,5,FALSE),0)</f>
        <v>9.4499999999999993</v>
      </c>
      <c r="J93" s="8">
        <f>IFERROR(VLOOKUP(A93,'כל התקינה'!$A$2:$F$29999,6,FALSE),0)</f>
        <v>7.54</v>
      </c>
      <c r="K93" s="2">
        <f t="shared" si="1"/>
        <v>128.36990595611286</v>
      </c>
    </row>
    <row r="94" spans="1:11" outlineLevel="2" x14ac:dyDescent="0.2">
      <c r="A94" s="10" t="str">
        <f>B94&amp;D94</f>
        <v>2017340</v>
      </c>
      <c r="B94" s="1">
        <v>2017</v>
      </c>
      <c r="C94" s="1" t="s">
        <v>484</v>
      </c>
      <c r="D94" s="3">
        <v>340</v>
      </c>
      <c r="E94" s="2">
        <v>3614</v>
      </c>
      <c r="F94" s="2">
        <v>1870</v>
      </c>
      <c r="G94" s="8">
        <f>IFERROR(VLOOKUP(A94,'רק עוס'!$A$2:$H$299999,7,FALSE),0)</f>
        <v>14.45</v>
      </c>
      <c r="H94" s="8">
        <f>IFERROR(VLOOKUP(A94,'רק עוס'!$A$2:$H$299999,8,FALSE),0)</f>
        <v>12.9</v>
      </c>
      <c r="I94" s="8">
        <f>IFERROR(VLOOKUP(A94,'כל התקינה'!$A$2:$F$29999,5,FALSE),0)</f>
        <v>16.61</v>
      </c>
      <c r="J94" s="8">
        <f>IFERROR(VLOOKUP(A94,'כל התקינה'!$A$2:$F$29999,6,FALSE),0)</f>
        <v>15.06</v>
      </c>
      <c r="K94" s="2">
        <f t="shared" si="1"/>
        <v>144.96124031007753</v>
      </c>
    </row>
    <row r="95" spans="1:11" outlineLevel="2" x14ac:dyDescent="0.2">
      <c r="A95" s="10" t="str">
        <f>B95&amp;D95</f>
        <v>2017341</v>
      </c>
      <c r="B95" s="1">
        <v>2017</v>
      </c>
      <c r="C95" s="1" t="s">
        <v>485</v>
      </c>
      <c r="D95" s="3">
        <v>341</v>
      </c>
      <c r="E95" s="2">
        <v>4708</v>
      </c>
      <c r="F95" s="2">
        <v>2484</v>
      </c>
      <c r="G95" s="8">
        <f>IFERROR(VLOOKUP(A95,'רק עוס'!$A$2:$H$299999,7,FALSE),0)</f>
        <v>15.25</v>
      </c>
      <c r="H95" s="8">
        <f>IFERROR(VLOOKUP(A95,'רק עוס'!$A$2:$H$299999,8,FALSE),0)</f>
        <v>14.75</v>
      </c>
      <c r="I95" s="8">
        <f>IFERROR(VLOOKUP(A95,'כל התקינה'!$A$2:$F$29999,5,FALSE),0)</f>
        <v>17.350000000000001</v>
      </c>
      <c r="J95" s="8">
        <f>IFERROR(VLOOKUP(A95,'כל התקינה'!$A$2:$F$29999,6,FALSE),0)</f>
        <v>16.850000000000001</v>
      </c>
      <c r="K95" s="2">
        <f t="shared" si="1"/>
        <v>168.40677966101694</v>
      </c>
    </row>
    <row r="96" spans="1:11" outlineLevel="2" x14ac:dyDescent="0.2">
      <c r="A96" s="10" t="str">
        <f>B96&amp;D96</f>
        <v>2017342</v>
      </c>
      <c r="B96" s="1">
        <v>2017</v>
      </c>
      <c r="C96" s="1" t="s">
        <v>486</v>
      </c>
      <c r="D96" s="3">
        <v>342</v>
      </c>
      <c r="E96" s="2">
        <v>7212</v>
      </c>
      <c r="F96" s="2">
        <v>2767</v>
      </c>
      <c r="G96" s="8">
        <f>IFERROR(VLOOKUP(A96,'רק עוס'!$A$2:$H$299999,7,FALSE),0)</f>
        <v>28.73</v>
      </c>
      <c r="H96" s="8">
        <f>IFERROR(VLOOKUP(A96,'רק עוס'!$A$2:$H$299999,8,FALSE),0)</f>
        <v>23.02</v>
      </c>
      <c r="I96" s="8">
        <f>IFERROR(VLOOKUP(A96,'כל התקינה'!$A$2:$F$29999,5,FALSE),0)</f>
        <v>33.619999999999997</v>
      </c>
      <c r="J96" s="8">
        <f>IFERROR(VLOOKUP(A96,'כל התקינה'!$A$2:$F$29999,6,FALSE),0)</f>
        <v>27.91</v>
      </c>
      <c r="K96" s="2">
        <f t="shared" si="1"/>
        <v>120.19982623805387</v>
      </c>
    </row>
    <row r="97" spans="1:11" outlineLevel="2" x14ac:dyDescent="0.2">
      <c r="A97" s="10" t="str">
        <f>B97&amp;D97</f>
        <v>2017343</v>
      </c>
      <c r="B97" s="1">
        <v>2017</v>
      </c>
      <c r="C97" s="1" t="s">
        <v>487</v>
      </c>
      <c r="D97" s="3">
        <v>343</v>
      </c>
      <c r="E97" s="2">
        <v>6670</v>
      </c>
      <c r="F97" s="2">
        <v>3333</v>
      </c>
      <c r="G97" s="8">
        <f>IFERROR(VLOOKUP(A97,'רק עוס'!$A$2:$H$299999,7,FALSE),0)</f>
        <v>27.33</v>
      </c>
      <c r="H97" s="8">
        <f>IFERROR(VLOOKUP(A97,'רק עוס'!$A$2:$H$299999,8,FALSE),0)</f>
        <v>26.4</v>
      </c>
      <c r="I97" s="8">
        <f>IFERROR(VLOOKUP(A97,'כל התקינה'!$A$2:$F$29999,5,FALSE),0)</f>
        <v>34.33</v>
      </c>
      <c r="J97" s="8">
        <f>IFERROR(VLOOKUP(A97,'כל התקינה'!$A$2:$F$29999,6,FALSE),0)</f>
        <v>33.35</v>
      </c>
      <c r="K97" s="2">
        <f t="shared" si="1"/>
        <v>126.25</v>
      </c>
    </row>
    <row r="98" spans="1:11" outlineLevel="2" x14ac:dyDescent="0.2">
      <c r="A98" s="10" t="str">
        <f>B98&amp;D98</f>
        <v>2017344</v>
      </c>
      <c r="B98" s="1">
        <v>2017</v>
      </c>
      <c r="C98" s="1" t="s">
        <v>488</v>
      </c>
      <c r="D98" s="3">
        <v>344</v>
      </c>
      <c r="E98" s="2">
        <v>1456</v>
      </c>
      <c r="F98" s="2">
        <v>580</v>
      </c>
      <c r="G98" s="8">
        <f>IFERROR(VLOOKUP(A98,'רק עוס'!$A$2:$H$299999,7,FALSE),0)</f>
        <v>5.2</v>
      </c>
      <c r="H98" s="8">
        <f>IFERROR(VLOOKUP(A98,'רק עוס'!$A$2:$H$299999,8,FALSE),0)</f>
        <v>4.54</v>
      </c>
      <c r="I98" s="8">
        <f>IFERROR(VLOOKUP(A98,'כל התקינה'!$A$2:$F$29999,5,FALSE),0)</f>
        <v>6.95</v>
      </c>
      <c r="J98" s="8">
        <f>IFERROR(VLOOKUP(A98,'כל התקינה'!$A$2:$F$29999,6,FALSE),0)</f>
        <v>6.29</v>
      </c>
      <c r="K98" s="2">
        <f t="shared" si="1"/>
        <v>127.75330396475771</v>
      </c>
    </row>
    <row r="99" spans="1:11" outlineLevel="2" x14ac:dyDescent="0.2">
      <c r="A99" s="10" t="str">
        <f>B99&amp;D99</f>
        <v>2017345</v>
      </c>
      <c r="B99" s="1">
        <v>2017</v>
      </c>
      <c r="C99" s="1" t="s">
        <v>489</v>
      </c>
      <c r="D99" s="3">
        <v>345</v>
      </c>
      <c r="E99" s="2">
        <v>2230</v>
      </c>
      <c r="F99" s="2">
        <v>1026</v>
      </c>
      <c r="G99" s="8">
        <f>IFERROR(VLOOKUP(A99,'רק עוס'!$A$2:$H$299999,7,FALSE),0)</f>
        <v>8.24</v>
      </c>
      <c r="H99" s="8">
        <f>IFERROR(VLOOKUP(A99,'רק עוס'!$A$2:$H$299999,8,FALSE),0)</f>
        <v>6.24</v>
      </c>
      <c r="I99" s="8">
        <f>IFERROR(VLOOKUP(A99,'כל התקינה'!$A$2:$F$29999,5,FALSE),0)</f>
        <v>10.74</v>
      </c>
      <c r="J99" s="8">
        <f>IFERROR(VLOOKUP(A99,'כל התקינה'!$A$2:$F$29999,6,FALSE),0)</f>
        <v>8.24</v>
      </c>
      <c r="K99" s="2">
        <f t="shared" si="1"/>
        <v>164.42307692307691</v>
      </c>
    </row>
    <row r="100" spans="1:11" outlineLevel="2" x14ac:dyDescent="0.2">
      <c r="A100" s="10" t="str">
        <f>B100&amp;D100</f>
        <v>2017346</v>
      </c>
      <c r="B100" s="1">
        <v>2017</v>
      </c>
      <c r="C100" s="1" t="s">
        <v>490</v>
      </c>
      <c r="D100" s="3">
        <v>346</v>
      </c>
      <c r="E100" s="2">
        <v>1325</v>
      </c>
      <c r="F100" s="2">
        <v>575</v>
      </c>
      <c r="G100" s="8">
        <f>IFERROR(VLOOKUP(A100,'רק עוס'!$A$2:$H$299999,7,FALSE),0)</f>
        <v>6.3</v>
      </c>
      <c r="H100" s="8">
        <f>IFERROR(VLOOKUP(A100,'רק עוס'!$A$2:$H$299999,8,FALSE),0)</f>
        <v>6.17</v>
      </c>
      <c r="I100" s="8">
        <f>IFERROR(VLOOKUP(A100,'כל התקינה'!$A$2:$F$29999,5,FALSE),0)</f>
        <v>7.8</v>
      </c>
      <c r="J100" s="8">
        <f>IFERROR(VLOOKUP(A100,'כל התקינה'!$A$2:$F$29999,6,FALSE),0)</f>
        <v>7.67</v>
      </c>
      <c r="K100" s="2">
        <f t="shared" si="1"/>
        <v>93.192868719611027</v>
      </c>
    </row>
    <row r="101" spans="1:11" outlineLevel="2" x14ac:dyDescent="0.2">
      <c r="A101" s="10" t="str">
        <f>B101&amp;D101</f>
        <v>2017347</v>
      </c>
      <c r="B101" s="1">
        <v>2017</v>
      </c>
      <c r="C101" s="1" t="s">
        <v>491</v>
      </c>
      <c r="D101" s="3">
        <v>347</v>
      </c>
      <c r="E101" s="2">
        <v>6751</v>
      </c>
      <c r="F101" s="2">
        <v>3027</v>
      </c>
      <c r="G101" s="8">
        <f>IFERROR(VLOOKUP(A101,'רק עוס'!$A$2:$H$299999,7,FALSE),0)</f>
        <v>27.19</v>
      </c>
      <c r="H101" s="8">
        <f>IFERROR(VLOOKUP(A101,'רק עוס'!$A$2:$H$299999,8,FALSE),0)</f>
        <v>24.39</v>
      </c>
      <c r="I101" s="8">
        <f>IFERROR(VLOOKUP(A101,'כל התקינה'!$A$2:$F$29999,5,FALSE),0)</f>
        <v>34.4</v>
      </c>
      <c r="J101" s="8">
        <f>IFERROR(VLOOKUP(A101,'כל התקינה'!$A$2:$F$29999,6,FALSE),0)</f>
        <v>30.4</v>
      </c>
      <c r="K101" s="2">
        <f t="shared" si="1"/>
        <v>124.10824108241083</v>
      </c>
    </row>
    <row r="102" spans="1:11" outlineLevel="2" x14ac:dyDescent="0.2">
      <c r="A102" s="10" t="str">
        <f>B102&amp;D102</f>
        <v>2017348</v>
      </c>
      <c r="B102" s="1">
        <v>2017</v>
      </c>
      <c r="C102" s="1" t="s">
        <v>492</v>
      </c>
      <c r="D102" s="3">
        <v>348</v>
      </c>
      <c r="E102" s="2">
        <v>636</v>
      </c>
      <c r="F102" s="2">
        <v>260</v>
      </c>
      <c r="G102" s="8">
        <f>IFERROR(VLOOKUP(A102,'רק עוס'!$A$2:$H$299999,7,FALSE),0)</f>
        <v>1.7</v>
      </c>
      <c r="H102" s="8">
        <f>IFERROR(VLOOKUP(A102,'רק עוס'!$A$2:$H$299999,8,FALSE),0)</f>
        <v>1.2</v>
      </c>
      <c r="I102" s="8">
        <f>IFERROR(VLOOKUP(A102,'כל התקינה'!$A$2:$F$29999,5,FALSE),0)</f>
        <v>2.2000000000000002</v>
      </c>
      <c r="J102" s="8">
        <f>IFERROR(VLOOKUP(A102,'כל התקינה'!$A$2:$F$29999,6,FALSE),0)</f>
        <v>1.2</v>
      </c>
      <c r="K102" s="2">
        <f t="shared" si="1"/>
        <v>216.66666666666669</v>
      </c>
    </row>
    <row r="103" spans="1:11" outlineLevel="2" x14ac:dyDescent="0.2">
      <c r="A103" s="10" t="str">
        <f>B103&amp;D103</f>
        <v>2017350</v>
      </c>
      <c r="B103" s="1">
        <v>2017</v>
      </c>
      <c r="C103" s="1" t="s">
        <v>493</v>
      </c>
      <c r="D103" s="3">
        <v>350</v>
      </c>
      <c r="E103" s="2">
        <v>460</v>
      </c>
      <c r="F103" s="2">
        <v>150</v>
      </c>
      <c r="G103" s="8">
        <f>IFERROR(VLOOKUP(A103,'רק עוס'!$A$2:$H$299999,7,FALSE),0)</f>
        <v>2.2999999999999998</v>
      </c>
      <c r="H103" s="8">
        <f>IFERROR(VLOOKUP(A103,'רק עוס'!$A$2:$H$299999,8,FALSE),0)</f>
        <v>1.8</v>
      </c>
      <c r="I103" s="8">
        <f>IFERROR(VLOOKUP(A103,'כל התקינה'!$A$2:$F$29999,5,FALSE),0)</f>
        <v>2.65</v>
      </c>
      <c r="J103" s="8">
        <f>IFERROR(VLOOKUP(A103,'כל התקינה'!$A$2:$F$29999,6,FALSE),0)</f>
        <v>2.15</v>
      </c>
      <c r="K103" s="2">
        <f t="shared" si="1"/>
        <v>83.333333333333329</v>
      </c>
    </row>
    <row r="104" spans="1:11" outlineLevel="2" x14ac:dyDescent="0.2">
      <c r="A104" s="10" t="str">
        <f>B104&amp;D104</f>
        <v>2017352</v>
      </c>
      <c r="B104" s="1">
        <v>2017</v>
      </c>
      <c r="C104" s="1" t="s">
        <v>494</v>
      </c>
      <c r="D104" s="3">
        <v>352</v>
      </c>
      <c r="E104" s="2">
        <v>426</v>
      </c>
      <c r="F104" s="2">
        <v>140</v>
      </c>
      <c r="G104" s="8">
        <f>IFERROR(VLOOKUP(A104,'רק עוס'!$A$2:$H$299999,7,FALSE),0)</f>
        <v>1.83</v>
      </c>
      <c r="H104" s="8">
        <f>IFERROR(VLOOKUP(A104,'רק עוס'!$A$2:$H$299999,8,FALSE),0)</f>
        <v>1.83</v>
      </c>
      <c r="I104" s="8">
        <f>IFERROR(VLOOKUP(A104,'כל התקינה'!$A$2:$F$29999,5,FALSE),0)</f>
        <v>2.09</v>
      </c>
      <c r="J104" s="8">
        <f>IFERROR(VLOOKUP(A104,'כל התקינה'!$A$2:$F$29999,6,FALSE),0)</f>
        <v>2.09</v>
      </c>
      <c r="K104" s="2">
        <f t="shared" si="1"/>
        <v>76.502732240437155</v>
      </c>
    </row>
    <row r="105" spans="1:11" outlineLevel="2" x14ac:dyDescent="0.2">
      <c r="A105" s="10" t="str">
        <f>B105&amp;D105</f>
        <v>2017353</v>
      </c>
      <c r="B105" s="1">
        <v>2017</v>
      </c>
      <c r="C105" s="1" t="s">
        <v>495</v>
      </c>
      <c r="D105" s="3">
        <v>353</v>
      </c>
      <c r="E105" s="2">
        <v>4494</v>
      </c>
      <c r="F105" s="2">
        <v>2154</v>
      </c>
      <c r="G105" s="8">
        <f>IFERROR(VLOOKUP(A105,'רק עוס'!$A$2:$H$299999,7,FALSE),0)</f>
        <v>11.28</v>
      </c>
      <c r="H105" s="8">
        <f>IFERROR(VLOOKUP(A105,'רק עוס'!$A$2:$H$299999,8,FALSE),0)</f>
        <v>10.28</v>
      </c>
      <c r="I105" s="8">
        <f>IFERROR(VLOOKUP(A105,'כל התקינה'!$A$2:$F$29999,5,FALSE),0)</f>
        <v>12.88</v>
      </c>
      <c r="J105" s="8">
        <f>IFERROR(VLOOKUP(A105,'כל התקינה'!$A$2:$F$29999,6,FALSE),0)</f>
        <v>11.38</v>
      </c>
      <c r="K105" s="2">
        <f t="shared" si="1"/>
        <v>209.53307392996109</v>
      </c>
    </row>
    <row r="106" spans="1:11" outlineLevel="2" x14ac:dyDescent="0.2">
      <c r="A106" s="10" t="str">
        <f>B106&amp;D106</f>
        <v>2017354</v>
      </c>
      <c r="B106" s="1">
        <v>2017</v>
      </c>
      <c r="C106" s="1" t="s">
        <v>496</v>
      </c>
      <c r="D106" s="3">
        <v>354</v>
      </c>
      <c r="E106" s="2">
        <v>1144</v>
      </c>
      <c r="F106" s="2">
        <v>285</v>
      </c>
      <c r="G106" s="8">
        <f>IFERROR(VLOOKUP(A106,'רק עוס'!$A$2:$H$299999,7,FALSE),0)</f>
        <v>6.78</v>
      </c>
      <c r="H106" s="8">
        <f>IFERROR(VLOOKUP(A106,'רק עוס'!$A$2:$H$299999,8,FALSE),0)</f>
        <v>5.4</v>
      </c>
      <c r="I106" s="8">
        <f>IFERROR(VLOOKUP(A106,'כל התקינה'!$A$2:$F$29999,5,FALSE),0)</f>
        <v>7.53</v>
      </c>
      <c r="J106" s="8">
        <f>IFERROR(VLOOKUP(A106,'כל התקינה'!$A$2:$F$29999,6,FALSE),0)</f>
        <v>6.15</v>
      </c>
      <c r="K106" s="2">
        <f t="shared" si="1"/>
        <v>52.777777777777771</v>
      </c>
    </row>
    <row r="107" spans="1:11" outlineLevel="2" x14ac:dyDescent="0.2">
      <c r="A107" s="10" t="str">
        <f>B107&amp;D107</f>
        <v>2017355</v>
      </c>
      <c r="B107" s="1">
        <v>2017</v>
      </c>
      <c r="C107" s="1" t="s">
        <v>497</v>
      </c>
      <c r="D107" s="3">
        <v>355</v>
      </c>
      <c r="E107" s="2">
        <v>1232</v>
      </c>
      <c r="F107" s="2">
        <v>446</v>
      </c>
      <c r="G107" s="8">
        <f>IFERROR(VLOOKUP(A107,'רק עוס'!$A$2:$H$299999,7,FALSE),0)</f>
        <v>4.24</v>
      </c>
      <c r="H107" s="8">
        <f>IFERROR(VLOOKUP(A107,'רק עוס'!$A$2:$H$299999,8,FALSE),0)</f>
        <v>4.24</v>
      </c>
      <c r="I107" s="8">
        <f>IFERROR(VLOOKUP(A107,'כל התקינה'!$A$2:$F$29999,5,FALSE),0)</f>
        <v>4.99</v>
      </c>
      <c r="J107" s="8">
        <f>IFERROR(VLOOKUP(A107,'כל התקינה'!$A$2:$F$29999,6,FALSE),0)</f>
        <v>4.99</v>
      </c>
      <c r="K107" s="2">
        <f t="shared" si="1"/>
        <v>105.18867924528301</v>
      </c>
    </row>
    <row r="108" spans="1:11" outlineLevel="2" x14ac:dyDescent="0.2">
      <c r="A108" s="10" t="str">
        <f>B108&amp;D108</f>
        <v>2017356</v>
      </c>
      <c r="B108" s="1">
        <v>2017</v>
      </c>
      <c r="C108" s="1" t="s">
        <v>498</v>
      </c>
      <c r="D108" s="3">
        <v>356</v>
      </c>
      <c r="E108" s="2">
        <v>605</v>
      </c>
      <c r="F108" s="2">
        <v>202</v>
      </c>
      <c r="G108" s="8">
        <f>IFERROR(VLOOKUP(A108,'רק עוס'!$A$2:$H$299999,7,FALSE),0)</f>
        <v>1.5</v>
      </c>
      <c r="H108" s="8">
        <f>IFERROR(VLOOKUP(A108,'רק עוס'!$A$2:$H$299999,8,FALSE),0)</f>
        <v>1.5</v>
      </c>
      <c r="I108" s="8">
        <f>IFERROR(VLOOKUP(A108,'כל התקינה'!$A$2:$F$29999,5,FALSE),0)</f>
        <v>1.76</v>
      </c>
      <c r="J108" s="8">
        <f>IFERROR(VLOOKUP(A108,'כל התקינה'!$A$2:$F$29999,6,FALSE),0)</f>
        <v>1.76</v>
      </c>
      <c r="K108" s="2">
        <f t="shared" si="1"/>
        <v>134.66666666666666</v>
      </c>
    </row>
    <row r="109" spans="1:11" outlineLevel="2" x14ac:dyDescent="0.2">
      <c r="A109" s="10" t="str">
        <f>B109&amp;D109</f>
        <v>2017357</v>
      </c>
      <c r="B109" s="1">
        <v>2017</v>
      </c>
      <c r="C109" s="1" t="s">
        <v>499</v>
      </c>
      <c r="D109" s="3">
        <v>357</v>
      </c>
      <c r="E109" s="2">
        <v>856</v>
      </c>
      <c r="F109" s="2">
        <v>221</v>
      </c>
      <c r="G109" s="8">
        <f>IFERROR(VLOOKUP(A109,'רק עוס'!$A$2:$H$299999,7,FALSE),0)</f>
        <v>2.2799999999999998</v>
      </c>
      <c r="H109" s="8">
        <f>IFERROR(VLOOKUP(A109,'רק עוס'!$A$2:$H$299999,8,FALSE),0)</f>
        <v>0.5</v>
      </c>
      <c r="I109" s="8">
        <f>IFERROR(VLOOKUP(A109,'כל התקינה'!$A$2:$F$29999,5,FALSE),0)</f>
        <v>2.2799999999999998</v>
      </c>
      <c r="J109" s="8">
        <f>IFERROR(VLOOKUP(A109,'כל התקינה'!$A$2:$F$29999,6,FALSE),0)</f>
        <v>0.5</v>
      </c>
      <c r="K109" s="2">
        <f t="shared" si="1"/>
        <v>442</v>
      </c>
    </row>
    <row r="110" spans="1:11" outlineLevel="2" x14ac:dyDescent="0.2">
      <c r="A110" s="10" t="str">
        <f>B110&amp;D110</f>
        <v>2017358</v>
      </c>
      <c r="B110" s="1">
        <v>2017</v>
      </c>
      <c r="C110" s="1" t="s">
        <v>500</v>
      </c>
      <c r="D110" s="3">
        <v>358</v>
      </c>
      <c r="E110" s="2">
        <v>202</v>
      </c>
      <c r="F110" s="2">
        <v>110</v>
      </c>
      <c r="G110" s="8">
        <f>IFERROR(VLOOKUP(A110,'רק עוס'!$A$2:$H$299999,7,FALSE),0)</f>
        <v>1.5</v>
      </c>
      <c r="H110" s="8">
        <f>IFERROR(VLOOKUP(A110,'רק עוס'!$A$2:$H$299999,8,FALSE),0)</f>
        <v>1.5</v>
      </c>
      <c r="I110" s="8">
        <f>IFERROR(VLOOKUP(A110,'כל התקינה'!$A$2:$F$29999,5,FALSE),0)</f>
        <v>1.76</v>
      </c>
      <c r="J110" s="8">
        <f>IFERROR(VLOOKUP(A110,'כל התקינה'!$A$2:$F$29999,6,FALSE),0)</f>
        <v>1.76</v>
      </c>
      <c r="K110" s="2">
        <f t="shared" si="1"/>
        <v>73.333333333333329</v>
      </c>
    </row>
    <row r="111" spans="1:11" outlineLevel="2" x14ac:dyDescent="0.2">
      <c r="A111" s="10" t="str">
        <f>B111&amp;D111</f>
        <v>2017359</v>
      </c>
      <c r="B111" s="1">
        <v>2017</v>
      </c>
      <c r="C111" s="1" t="s">
        <v>501</v>
      </c>
      <c r="D111" s="3">
        <v>359</v>
      </c>
      <c r="E111" s="2">
        <v>7128</v>
      </c>
      <c r="F111" s="2">
        <v>2989</v>
      </c>
      <c r="G111" s="8">
        <f>IFERROR(VLOOKUP(A111,'רק עוס'!$A$2:$H$299999,7,FALSE),0)</f>
        <v>22.37</v>
      </c>
      <c r="H111" s="8">
        <f>IFERROR(VLOOKUP(A111,'רק עוס'!$A$2:$H$299999,8,FALSE),0)</f>
        <v>21.87</v>
      </c>
      <c r="I111" s="8">
        <f>IFERROR(VLOOKUP(A111,'כל התקינה'!$A$2:$F$29999,5,FALSE),0)</f>
        <v>31.98</v>
      </c>
      <c r="J111" s="8">
        <f>IFERROR(VLOOKUP(A111,'כל התקינה'!$A$2:$F$29999,6,FALSE),0)</f>
        <v>31.32</v>
      </c>
      <c r="K111" s="2">
        <f t="shared" si="1"/>
        <v>136.67123914037495</v>
      </c>
    </row>
    <row r="112" spans="1:11" outlineLevel="2" x14ac:dyDescent="0.2">
      <c r="A112" s="10" t="str">
        <f>B112&amp;D112</f>
        <v>2017361</v>
      </c>
      <c r="B112" s="1">
        <v>2017</v>
      </c>
      <c r="C112" s="1" t="s">
        <v>502</v>
      </c>
      <c r="D112" s="3">
        <v>361</v>
      </c>
      <c r="E112" s="2">
        <v>526</v>
      </c>
      <c r="F112" s="2">
        <v>259</v>
      </c>
      <c r="G112" s="8">
        <f>IFERROR(VLOOKUP(A112,'רק עוס'!$A$2:$H$299999,7,FALSE),0)</f>
        <v>2.78</v>
      </c>
      <c r="H112" s="8">
        <f>IFERROR(VLOOKUP(A112,'רק עוס'!$A$2:$H$299999,8,FALSE),0)</f>
        <v>2.68</v>
      </c>
      <c r="I112" s="8">
        <f>IFERROR(VLOOKUP(A112,'כל התקינה'!$A$2:$F$29999,5,FALSE),0)</f>
        <v>3.28</v>
      </c>
      <c r="J112" s="8">
        <f>IFERROR(VLOOKUP(A112,'כל התקינה'!$A$2:$F$29999,6,FALSE),0)</f>
        <v>3.18</v>
      </c>
      <c r="K112" s="2">
        <f t="shared" si="1"/>
        <v>96.641791044776113</v>
      </c>
    </row>
    <row r="113" spans="1:11" outlineLevel="2" x14ac:dyDescent="0.2">
      <c r="A113" s="10" t="str">
        <f>B113&amp;D113</f>
        <v>2017362</v>
      </c>
      <c r="B113" s="1">
        <v>2017</v>
      </c>
      <c r="C113" s="1" t="s">
        <v>503</v>
      </c>
      <c r="D113" s="3">
        <v>362</v>
      </c>
      <c r="E113" s="2">
        <v>438</v>
      </c>
      <c r="F113" s="2">
        <v>202</v>
      </c>
      <c r="G113" s="8">
        <f>IFERROR(VLOOKUP(A113,'רק עוס'!$A$2:$H$299999,7,FALSE),0)</f>
        <v>2.19</v>
      </c>
      <c r="H113" s="8">
        <f>IFERROR(VLOOKUP(A113,'רק עוס'!$A$2:$H$299999,8,FALSE),0)</f>
        <v>2.19</v>
      </c>
      <c r="I113" s="8">
        <f>IFERROR(VLOOKUP(A113,'כל התקינה'!$A$2:$F$29999,5,FALSE),0)</f>
        <v>2.44</v>
      </c>
      <c r="J113" s="8">
        <f>IFERROR(VLOOKUP(A113,'כל התקינה'!$A$2:$F$29999,6,FALSE),0)</f>
        <v>2.44</v>
      </c>
      <c r="K113" s="2">
        <f t="shared" si="1"/>
        <v>92.237442922374427</v>
      </c>
    </row>
    <row r="114" spans="1:11" outlineLevel="2" x14ac:dyDescent="0.2">
      <c r="A114" s="10" t="str">
        <f>B114&amp;D114</f>
        <v>2017363</v>
      </c>
      <c r="B114" s="1">
        <v>2017</v>
      </c>
      <c r="C114" s="1" t="s">
        <v>504</v>
      </c>
      <c r="D114" s="3">
        <v>363</v>
      </c>
      <c r="E114" s="2">
        <v>2701</v>
      </c>
      <c r="F114" s="2">
        <v>1064</v>
      </c>
      <c r="G114" s="8">
        <f>IFERROR(VLOOKUP(A114,'רק עוס'!$A$2:$H$299999,7,FALSE),0)</f>
        <v>9.01</v>
      </c>
      <c r="H114" s="8">
        <f>IFERROR(VLOOKUP(A114,'רק עוס'!$A$2:$H$299999,8,FALSE),0)</f>
        <v>6.03</v>
      </c>
      <c r="I114" s="8">
        <f>IFERROR(VLOOKUP(A114,'כל התקינה'!$A$2:$F$29999,5,FALSE),0)</f>
        <v>10.61</v>
      </c>
      <c r="J114" s="8">
        <f>IFERROR(VLOOKUP(A114,'כל התקינה'!$A$2:$F$29999,6,FALSE),0)</f>
        <v>7.63</v>
      </c>
      <c r="K114" s="2">
        <f t="shared" si="1"/>
        <v>176.45107794361525</v>
      </c>
    </row>
    <row r="115" spans="1:11" outlineLevel="2" x14ac:dyDescent="0.2">
      <c r="A115" s="10" t="str">
        <f>B115&amp;D115</f>
        <v>2017364</v>
      </c>
      <c r="B115" s="1">
        <v>2017</v>
      </c>
      <c r="C115" s="1" t="s">
        <v>505</v>
      </c>
      <c r="D115" s="3">
        <v>364</v>
      </c>
      <c r="E115" s="2">
        <v>477</v>
      </c>
      <c r="F115" s="2">
        <v>199</v>
      </c>
      <c r="G115" s="8">
        <f>IFERROR(VLOOKUP(A115,'רק עוס'!$A$2:$H$299999,7,FALSE),0)</f>
        <v>1</v>
      </c>
      <c r="H115" s="8">
        <f>IFERROR(VLOOKUP(A115,'רק עוס'!$A$2:$H$299999,8,FALSE),0)</f>
        <v>1</v>
      </c>
      <c r="I115" s="8">
        <f>IFERROR(VLOOKUP(A115,'כל התקינה'!$A$2:$F$29999,5,FALSE),0)</f>
        <v>1.25</v>
      </c>
      <c r="J115" s="8">
        <f>IFERROR(VLOOKUP(A115,'כל התקינה'!$A$2:$F$29999,6,FALSE),0)</f>
        <v>1.1499999999999999</v>
      </c>
      <c r="K115" s="2">
        <f t="shared" si="1"/>
        <v>199</v>
      </c>
    </row>
    <row r="116" spans="1:11" outlineLevel="2" x14ac:dyDescent="0.2">
      <c r="A116" s="10" t="str">
        <f>B116&amp;D116</f>
        <v>2017365</v>
      </c>
      <c r="B116" s="1">
        <v>2017</v>
      </c>
      <c r="C116" s="1" t="s">
        <v>506</v>
      </c>
      <c r="D116" s="3">
        <v>365</v>
      </c>
      <c r="E116" s="2">
        <v>2908</v>
      </c>
      <c r="F116" s="2">
        <v>1295</v>
      </c>
      <c r="G116" s="8">
        <f>IFERROR(VLOOKUP(A116,'רק עוס'!$A$2:$H$299999,7,FALSE),0)</f>
        <v>10.26</v>
      </c>
      <c r="H116" s="8">
        <f>IFERROR(VLOOKUP(A116,'רק עוס'!$A$2:$H$299999,8,FALSE),0)</f>
        <v>8.7200000000000006</v>
      </c>
      <c r="I116" s="8">
        <f>IFERROR(VLOOKUP(A116,'כל התקינה'!$A$2:$F$29999,5,FALSE),0)</f>
        <v>11.54</v>
      </c>
      <c r="J116" s="8">
        <f>IFERROR(VLOOKUP(A116,'כל התקינה'!$A$2:$F$29999,6,FALSE),0)</f>
        <v>10</v>
      </c>
      <c r="K116" s="2">
        <f t="shared" si="1"/>
        <v>148.50917431192659</v>
      </c>
    </row>
    <row r="117" spans="1:11" outlineLevel="2" x14ac:dyDescent="0.2">
      <c r="A117" s="10" t="str">
        <f>B117&amp;D117</f>
        <v>2017366</v>
      </c>
      <c r="B117" s="1">
        <v>2017</v>
      </c>
      <c r="C117" s="1" t="s">
        <v>507</v>
      </c>
      <c r="D117" s="3">
        <v>366</v>
      </c>
      <c r="E117" s="2">
        <v>9633</v>
      </c>
      <c r="F117" s="2">
        <v>1972</v>
      </c>
      <c r="G117" s="8">
        <f>IFERROR(VLOOKUP(A117,'רק עוס'!$A$2:$H$299999,7,FALSE),0)</f>
        <v>20.58</v>
      </c>
      <c r="H117" s="8">
        <f>IFERROR(VLOOKUP(A117,'רק עוס'!$A$2:$H$299999,8,FALSE),0)</f>
        <v>17.68</v>
      </c>
      <c r="I117" s="8">
        <f>IFERROR(VLOOKUP(A117,'כל התקינה'!$A$2:$F$29999,5,FALSE),0)</f>
        <v>27.57</v>
      </c>
      <c r="J117" s="8">
        <f>IFERROR(VLOOKUP(A117,'כל התקינה'!$A$2:$F$29999,6,FALSE),0)</f>
        <v>23.42</v>
      </c>
      <c r="K117" s="2">
        <f t="shared" si="1"/>
        <v>111.53846153846155</v>
      </c>
    </row>
    <row r="118" spans="1:11" outlineLevel="2" x14ac:dyDescent="0.2">
      <c r="A118" s="10" t="str">
        <f>B118&amp;D118</f>
        <v>2017368</v>
      </c>
      <c r="B118" s="1">
        <v>2017</v>
      </c>
      <c r="C118" s="1" t="s">
        <v>526</v>
      </c>
      <c r="D118" s="3">
        <v>368</v>
      </c>
      <c r="E118" s="2">
        <v>2753</v>
      </c>
      <c r="F118" s="2">
        <v>1184</v>
      </c>
      <c r="G118" s="8">
        <f>IFERROR(VLOOKUP(A118,'רק עוס'!$A$2:$H$299999,7,FALSE),0)</f>
        <v>10.38</v>
      </c>
      <c r="H118" s="8">
        <f>IFERROR(VLOOKUP(A118,'רק עוס'!$A$2:$H$299999,8,FALSE),0)</f>
        <v>9.56</v>
      </c>
      <c r="I118" s="8">
        <f>IFERROR(VLOOKUP(A118,'כל התקינה'!$A$2:$F$29999,5,FALSE),0)</f>
        <v>11.38</v>
      </c>
      <c r="J118" s="8">
        <f>IFERROR(VLOOKUP(A118,'כל התקינה'!$A$2:$F$29999,6,FALSE),0)</f>
        <v>10.56</v>
      </c>
      <c r="K118" s="2">
        <f t="shared" si="1"/>
        <v>123.84937238493723</v>
      </c>
    </row>
    <row r="119" spans="1:11" outlineLevel="2" x14ac:dyDescent="0.2">
      <c r="A119" s="10" t="str">
        <f>B119&amp;D119</f>
        <v>2017369</v>
      </c>
      <c r="B119" s="1">
        <v>2017</v>
      </c>
      <c r="C119" s="1" t="s">
        <v>509</v>
      </c>
      <c r="D119" s="3">
        <v>369</v>
      </c>
      <c r="E119" s="2">
        <v>723</v>
      </c>
      <c r="F119" s="2">
        <v>240</v>
      </c>
      <c r="G119" s="8">
        <f>IFERROR(VLOOKUP(A119,'רק עוס'!$A$2:$H$299999,7,FALSE),0)</f>
        <v>2.7</v>
      </c>
      <c r="H119" s="8">
        <f>IFERROR(VLOOKUP(A119,'רק עוס'!$A$2:$H$299999,8,FALSE),0)</f>
        <v>2.17</v>
      </c>
      <c r="I119" s="8">
        <f>IFERROR(VLOOKUP(A119,'כל התקינה'!$A$2:$F$29999,5,FALSE),0)</f>
        <v>3.2</v>
      </c>
      <c r="J119" s="8">
        <f>IFERROR(VLOOKUP(A119,'כל התקינה'!$A$2:$F$29999,6,FALSE),0)</f>
        <v>2.67</v>
      </c>
      <c r="K119" s="2">
        <f t="shared" si="1"/>
        <v>110.59907834101382</v>
      </c>
    </row>
    <row r="120" spans="1:11" outlineLevel="2" x14ac:dyDescent="0.2">
      <c r="A120" s="10" t="str">
        <f>B120&amp;D120</f>
        <v>2017370</v>
      </c>
      <c r="B120" s="1">
        <v>2017</v>
      </c>
      <c r="C120" s="1" t="s">
        <v>510</v>
      </c>
      <c r="D120" s="3">
        <v>370</v>
      </c>
      <c r="E120" s="2">
        <v>830</v>
      </c>
      <c r="F120" s="2">
        <v>431</v>
      </c>
      <c r="G120" s="8">
        <f>IFERROR(VLOOKUP(A120,'רק עוס'!$A$2:$H$299999,7,FALSE),0)</f>
        <v>4.72</v>
      </c>
      <c r="H120" s="8">
        <f>IFERROR(VLOOKUP(A120,'רק עוס'!$A$2:$H$299999,8,FALSE),0)</f>
        <v>3.84</v>
      </c>
      <c r="I120" s="8">
        <f>IFERROR(VLOOKUP(A120,'כל התקינה'!$A$2:$F$29999,5,FALSE),0)</f>
        <v>5.72</v>
      </c>
      <c r="J120" s="8">
        <f>IFERROR(VLOOKUP(A120,'כל התקינה'!$A$2:$F$29999,6,FALSE),0)</f>
        <v>4.84</v>
      </c>
      <c r="K120" s="2">
        <f t="shared" si="1"/>
        <v>112.23958333333334</v>
      </c>
    </row>
    <row r="121" spans="1:11" outlineLevel="2" x14ac:dyDescent="0.2">
      <c r="A121" s="10" t="str">
        <f>B121&amp;D121</f>
        <v>2017371</v>
      </c>
      <c r="B121" s="1">
        <v>2017</v>
      </c>
      <c r="C121" s="1" t="s">
        <v>511</v>
      </c>
      <c r="D121" s="3">
        <v>371</v>
      </c>
      <c r="E121" s="2">
        <v>2051</v>
      </c>
      <c r="F121" s="2">
        <v>928</v>
      </c>
      <c r="G121" s="8">
        <f>IFERROR(VLOOKUP(A121,'רק עוס'!$A$2:$H$299999,7,FALSE),0)</f>
        <v>9.69</v>
      </c>
      <c r="H121" s="8">
        <f>IFERROR(VLOOKUP(A121,'רק עוס'!$A$2:$H$299999,8,FALSE),0)</f>
        <v>9.48</v>
      </c>
      <c r="I121" s="8">
        <f>IFERROR(VLOOKUP(A121,'כל התקינה'!$A$2:$F$29999,5,FALSE),0)</f>
        <v>10.94</v>
      </c>
      <c r="J121" s="8">
        <f>IFERROR(VLOOKUP(A121,'כל התקינה'!$A$2:$F$29999,6,FALSE),0)</f>
        <v>10.73</v>
      </c>
      <c r="K121" s="2">
        <f t="shared" si="1"/>
        <v>97.89029535864978</v>
      </c>
    </row>
    <row r="122" spans="1:11" outlineLevel="2" x14ac:dyDescent="0.2">
      <c r="A122" s="10" t="str">
        <f>B122&amp;D122</f>
        <v>2017373</v>
      </c>
      <c r="B122" s="1">
        <v>2017</v>
      </c>
      <c r="C122" s="1" t="s">
        <v>512</v>
      </c>
      <c r="D122" s="3">
        <v>373</v>
      </c>
      <c r="E122" s="2">
        <v>1229</v>
      </c>
      <c r="F122" s="2">
        <v>313</v>
      </c>
      <c r="G122" s="8">
        <f>IFERROR(VLOOKUP(A122,'רק עוס'!$A$2:$H$299999,7,FALSE),0)</f>
        <v>4.72</v>
      </c>
      <c r="H122" s="8">
        <f>IFERROR(VLOOKUP(A122,'רק עוס'!$A$2:$H$299999,8,FALSE),0)</f>
        <v>4.72</v>
      </c>
      <c r="I122" s="8">
        <f>IFERROR(VLOOKUP(A122,'כל התקינה'!$A$2:$F$29999,5,FALSE),0)</f>
        <v>5.22</v>
      </c>
      <c r="J122" s="8">
        <f>IFERROR(VLOOKUP(A122,'כל התקינה'!$A$2:$F$29999,6,FALSE),0)</f>
        <v>5.22</v>
      </c>
      <c r="K122" s="2">
        <f t="shared" si="1"/>
        <v>66.313559322033896</v>
      </c>
    </row>
    <row r="123" spans="1:11" outlineLevel="2" x14ac:dyDescent="0.2">
      <c r="A123" s="10" t="str">
        <f>B123&amp;D123</f>
        <v>2017374</v>
      </c>
      <c r="B123" s="1">
        <v>2017</v>
      </c>
      <c r="C123" s="1" t="s">
        <v>513</v>
      </c>
      <c r="D123" s="3">
        <v>374</v>
      </c>
      <c r="E123" s="2">
        <v>2831</v>
      </c>
      <c r="F123" s="2">
        <v>1470</v>
      </c>
      <c r="G123" s="8">
        <f>IFERROR(VLOOKUP(A123,'רק עוס'!$A$2:$H$299999,7,FALSE),0)</f>
        <v>16.850000000000001</v>
      </c>
      <c r="H123" s="8">
        <f>IFERROR(VLOOKUP(A123,'רק עוס'!$A$2:$H$299999,8,FALSE),0)</f>
        <v>16.05</v>
      </c>
      <c r="I123" s="8">
        <f>IFERROR(VLOOKUP(A123,'כל התקינה'!$A$2:$F$29999,5,FALSE),0)</f>
        <v>19.11</v>
      </c>
      <c r="J123" s="8">
        <f>IFERROR(VLOOKUP(A123,'כל התקינה'!$A$2:$F$29999,6,FALSE),0)</f>
        <v>18.309999999999999</v>
      </c>
      <c r="K123" s="2">
        <f t="shared" si="1"/>
        <v>91.588785046728972</v>
      </c>
    </row>
    <row r="124" spans="1:11" outlineLevel="2" x14ac:dyDescent="0.2">
      <c r="A124" s="10" t="str">
        <f>B124&amp;D124</f>
        <v>2017375</v>
      </c>
      <c r="B124" s="1">
        <v>2017</v>
      </c>
      <c r="C124" s="1" t="s">
        <v>514</v>
      </c>
      <c r="D124" s="3">
        <v>375</v>
      </c>
      <c r="E124" s="2">
        <v>2377</v>
      </c>
      <c r="F124" s="2">
        <v>735</v>
      </c>
      <c r="G124" s="8">
        <f>IFERROR(VLOOKUP(A124,'רק עוס'!$A$2:$H$299999,7,FALSE),0)</f>
        <v>8.26</v>
      </c>
      <c r="H124" s="8">
        <f>IFERROR(VLOOKUP(A124,'רק עוס'!$A$2:$H$299999,8,FALSE),0)</f>
        <v>7.4</v>
      </c>
      <c r="I124" s="8">
        <f>IFERROR(VLOOKUP(A124,'כל התקינה'!$A$2:$F$29999,5,FALSE),0)</f>
        <v>9.26</v>
      </c>
      <c r="J124" s="8">
        <f>IFERROR(VLOOKUP(A124,'כל התקינה'!$A$2:$F$29999,6,FALSE),0)</f>
        <v>8.4</v>
      </c>
      <c r="K124" s="2">
        <f t="shared" si="1"/>
        <v>99.324324324324323</v>
      </c>
    </row>
    <row r="125" spans="1:11" outlineLevel="2" x14ac:dyDescent="0.2">
      <c r="A125" s="10" t="str">
        <f>B125&amp;D125</f>
        <v>2017377</v>
      </c>
      <c r="B125" s="1">
        <v>2017</v>
      </c>
      <c r="C125" s="1" t="s">
        <v>515</v>
      </c>
      <c r="D125" s="3">
        <v>377</v>
      </c>
      <c r="E125" s="2">
        <v>7471</v>
      </c>
      <c r="F125" s="2">
        <v>1761</v>
      </c>
      <c r="G125" s="8">
        <f>IFERROR(VLOOKUP(A125,'רק עוס'!$A$2:$H$299999,7,FALSE),0)</f>
        <v>17.91</v>
      </c>
      <c r="H125" s="8">
        <f>IFERROR(VLOOKUP(A125,'רק עוס'!$A$2:$H$299999,8,FALSE),0)</f>
        <v>17.36</v>
      </c>
      <c r="I125" s="8">
        <f>IFERROR(VLOOKUP(A125,'כל התקינה'!$A$2:$F$29999,5,FALSE),0)</f>
        <v>20.27</v>
      </c>
      <c r="J125" s="8">
        <f>IFERROR(VLOOKUP(A125,'כל התקינה'!$A$2:$F$29999,6,FALSE),0)</f>
        <v>19.72</v>
      </c>
      <c r="K125" s="2">
        <f t="shared" si="1"/>
        <v>101.44009216589862</v>
      </c>
    </row>
    <row r="126" spans="1:11" outlineLevel="2" x14ac:dyDescent="0.2">
      <c r="A126" s="10" t="str">
        <f>B126&amp;D126</f>
        <v>2017378</v>
      </c>
      <c r="B126" s="1">
        <v>2017</v>
      </c>
      <c r="C126" s="1" t="s">
        <v>516</v>
      </c>
      <c r="D126" s="3">
        <v>378</v>
      </c>
      <c r="E126" s="2">
        <v>780</v>
      </c>
      <c r="F126" s="2">
        <v>265</v>
      </c>
      <c r="G126" s="8">
        <f>IFERROR(VLOOKUP(A126,'רק עוס'!$A$2:$H$299999,7,FALSE),0)</f>
        <v>2.13</v>
      </c>
      <c r="H126" s="8">
        <f>IFERROR(VLOOKUP(A126,'רק עוס'!$A$2:$H$299999,8,FALSE),0)</f>
        <v>2.13</v>
      </c>
      <c r="I126" s="8">
        <f>IFERROR(VLOOKUP(A126,'כל התקינה'!$A$2:$F$29999,5,FALSE),0)</f>
        <v>2.33</v>
      </c>
      <c r="J126" s="8">
        <f>IFERROR(VLOOKUP(A126,'כל התקינה'!$A$2:$F$29999,6,FALSE),0)</f>
        <v>2.33</v>
      </c>
      <c r="K126" s="2">
        <f t="shared" si="1"/>
        <v>124.41314553990611</v>
      </c>
    </row>
    <row r="127" spans="1:11" outlineLevel="2" x14ac:dyDescent="0.2">
      <c r="A127" s="10" t="str">
        <f>B127&amp;D127</f>
        <v>2017379</v>
      </c>
      <c r="B127" s="1">
        <v>2017</v>
      </c>
      <c r="C127" s="1" t="s">
        <v>517</v>
      </c>
      <c r="D127" s="3">
        <v>379</v>
      </c>
      <c r="E127" s="2">
        <v>1612</v>
      </c>
      <c r="F127" s="2">
        <v>626</v>
      </c>
      <c r="G127" s="8">
        <f>IFERROR(VLOOKUP(A127,'רק עוס'!$A$2:$H$299999,7,FALSE),0)</f>
        <v>5.68</v>
      </c>
      <c r="H127" s="8">
        <f>IFERROR(VLOOKUP(A127,'רק עוס'!$A$2:$H$299999,8,FALSE),0)</f>
        <v>5.68</v>
      </c>
      <c r="I127" s="8">
        <f>IFERROR(VLOOKUP(A127,'כל התקינה'!$A$2:$F$29999,5,FALSE),0)</f>
        <v>6.45</v>
      </c>
      <c r="J127" s="8">
        <f>IFERROR(VLOOKUP(A127,'כל התקינה'!$A$2:$F$29999,6,FALSE),0)</f>
        <v>6.45</v>
      </c>
      <c r="K127" s="2">
        <f t="shared" si="1"/>
        <v>110.21126760563381</v>
      </c>
    </row>
    <row r="128" spans="1:11" outlineLevel="2" x14ac:dyDescent="0.2">
      <c r="A128" s="10" t="str">
        <f>B128&amp;D128</f>
        <v>2017420</v>
      </c>
      <c r="B128" s="1">
        <v>2017</v>
      </c>
      <c r="C128" s="1" t="s">
        <v>518</v>
      </c>
      <c r="D128" s="3">
        <v>420</v>
      </c>
      <c r="E128" s="2">
        <v>2803</v>
      </c>
      <c r="F128" s="2">
        <v>885</v>
      </c>
      <c r="G128" s="8">
        <f>IFERROR(VLOOKUP(A128,'רק עוס'!$A$2:$H$299999,7,FALSE),0)</f>
        <v>7.05</v>
      </c>
      <c r="H128" s="8">
        <f>IFERROR(VLOOKUP(A128,'רק עוס'!$A$2:$H$299999,8,FALSE),0)</f>
        <v>4.3499999999999996</v>
      </c>
      <c r="I128" s="8">
        <f>IFERROR(VLOOKUP(A128,'כל התקינה'!$A$2:$F$29999,5,FALSE),0)</f>
        <v>7.95</v>
      </c>
      <c r="J128" s="8">
        <f>IFERROR(VLOOKUP(A128,'כל התקינה'!$A$2:$F$29999,6,FALSE),0)</f>
        <v>5.25</v>
      </c>
      <c r="K128" s="2">
        <f t="shared" si="1"/>
        <v>203.44827586206898</v>
      </c>
    </row>
    <row r="129" spans="1:11" outlineLevel="2" x14ac:dyDescent="0.2">
      <c r="A129" s="10" t="str">
        <f>B129&amp;D129</f>
        <v>2017421</v>
      </c>
      <c r="B129" s="1">
        <v>2017</v>
      </c>
      <c r="C129" s="1" t="s">
        <v>519</v>
      </c>
      <c r="D129" s="3">
        <v>421</v>
      </c>
      <c r="E129" s="2">
        <v>6488</v>
      </c>
      <c r="F129" s="2">
        <v>1935</v>
      </c>
      <c r="G129" s="8">
        <f>IFERROR(VLOOKUP(A129,'רק עוס'!$A$2:$H$299999,7,FALSE),0)</f>
        <v>22.91</v>
      </c>
      <c r="H129" s="8">
        <f>IFERROR(VLOOKUP(A129,'רק עוס'!$A$2:$H$299999,8,FALSE),0)</f>
        <v>20.07</v>
      </c>
      <c r="I129" s="8">
        <f>IFERROR(VLOOKUP(A129,'כל התקינה'!$A$2:$F$29999,5,FALSE),0)</f>
        <v>27.86</v>
      </c>
      <c r="J129" s="8">
        <f>IFERROR(VLOOKUP(A129,'כל התקינה'!$A$2:$F$29999,6,FALSE),0)</f>
        <v>23.07</v>
      </c>
      <c r="K129" s="2">
        <f t="shared" si="1"/>
        <v>96.412556053811656</v>
      </c>
    </row>
    <row r="130" spans="1:11" outlineLevel="2" x14ac:dyDescent="0.2">
      <c r="A130" s="10" t="str">
        <f>B130&amp;D130</f>
        <v>2017422</v>
      </c>
      <c r="B130" s="1">
        <v>2017</v>
      </c>
      <c r="C130" s="1" t="s">
        <v>520</v>
      </c>
      <c r="D130" s="3">
        <v>422</v>
      </c>
      <c r="E130" s="2">
        <v>6100</v>
      </c>
      <c r="F130" s="2">
        <v>2189</v>
      </c>
      <c r="G130" s="8">
        <f>IFERROR(VLOOKUP(A130,'רק עוס'!$A$2:$H$299999,7,FALSE),0)</f>
        <v>17.52</v>
      </c>
      <c r="H130" s="8">
        <f>IFERROR(VLOOKUP(A130,'רק עוס'!$A$2:$H$299999,8,FALSE),0)</f>
        <v>14.75</v>
      </c>
      <c r="I130" s="8">
        <f>IFERROR(VLOOKUP(A130,'כל התקינה'!$A$2:$F$29999,5,FALSE),0)</f>
        <v>32.369999999999997</v>
      </c>
      <c r="J130" s="8">
        <f>IFERROR(VLOOKUP(A130,'כל התקינה'!$A$2:$F$29999,6,FALSE),0)</f>
        <v>26.75</v>
      </c>
      <c r="K130" s="2">
        <f t="shared" si="1"/>
        <v>148.40677966101694</v>
      </c>
    </row>
    <row r="131" spans="1:11" outlineLevel="2" x14ac:dyDescent="0.2">
      <c r="A131" s="10" t="str">
        <f>B131&amp;D131</f>
        <v>2017423</v>
      </c>
      <c r="B131" s="1">
        <v>2017</v>
      </c>
      <c r="C131" s="1" t="s">
        <v>521</v>
      </c>
      <c r="D131" s="3">
        <v>423</v>
      </c>
      <c r="E131" s="2">
        <v>1149</v>
      </c>
      <c r="F131" s="2">
        <v>363</v>
      </c>
      <c r="G131" s="8">
        <f>IFERROR(VLOOKUP(A131,'רק עוס'!$A$2:$H$299999,7,FALSE),0)</f>
        <v>3.09</v>
      </c>
      <c r="H131" s="8">
        <f>IFERROR(VLOOKUP(A131,'רק עוס'!$A$2:$H$299999,8,FALSE),0)</f>
        <v>3.09</v>
      </c>
      <c r="I131" s="8">
        <f>IFERROR(VLOOKUP(A131,'כל התקינה'!$A$2:$F$29999,5,FALSE),0)</f>
        <v>3.09</v>
      </c>
      <c r="J131" s="8">
        <f>IFERROR(VLOOKUP(A131,'כל התקינה'!$A$2:$F$29999,6,FALSE),0)</f>
        <v>3.09</v>
      </c>
      <c r="K131" s="2">
        <f t="shared" ref="K131:K194" si="2">IFERROR(F131/H131,0)</f>
        <v>117.47572815533981</v>
      </c>
    </row>
    <row r="132" spans="1:11" outlineLevel="2" x14ac:dyDescent="0.2">
      <c r="A132" s="10" t="str">
        <f>B132&amp;D132</f>
        <v>2017424</v>
      </c>
      <c r="B132" s="1">
        <v>2017</v>
      </c>
      <c r="C132" s="1" t="s">
        <v>522</v>
      </c>
      <c r="D132" s="3">
        <v>424</v>
      </c>
      <c r="E132" s="2">
        <v>6010</v>
      </c>
      <c r="F132" s="2">
        <v>1781</v>
      </c>
      <c r="G132" s="8">
        <f>IFERROR(VLOOKUP(A132,'רק עוס'!$A$2:$H$299999,7,FALSE),0)</f>
        <v>13.54</v>
      </c>
      <c r="H132" s="8">
        <f>IFERROR(VLOOKUP(A132,'רק עוס'!$A$2:$H$299999,8,FALSE),0)</f>
        <v>13.54</v>
      </c>
      <c r="I132" s="8">
        <f>IFERROR(VLOOKUP(A132,'כל התקינה'!$A$2:$F$29999,5,FALSE),0)</f>
        <v>15.98</v>
      </c>
      <c r="J132" s="8">
        <f>IFERROR(VLOOKUP(A132,'כל התקינה'!$A$2:$F$29999,6,FALSE),0)</f>
        <v>15.98</v>
      </c>
      <c r="K132" s="2">
        <f t="shared" si="2"/>
        <v>131.53618906942393</v>
      </c>
    </row>
    <row r="133" spans="1:11" outlineLevel="2" x14ac:dyDescent="0.2">
      <c r="A133" s="10" t="str">
        <f>B133&amp;D133</f>
        <v>2017425</v>
      </c>
      <c r="B133" s="1">
        <v>2017</v>
      </c>
      <c r="C133" s="1" t="s">
        <v>523</v>
      </c>
      <c r="D133" s="3">
        <v>425</v>
      </c>
      <c r="E133" s="2">
        <v>4019</v>
      </c>
      <c r="F133" s="2">
        <v>1262</v>
      </c>
      <c r="G133" s="8">
        <f>IFERROR(VLOOKUP(A133,'רק עוס'!$A$2:$H$299999,7,FALSE),0)</f>
        <v>13.23</v>
      </c>
      <c r="H133" s="8">
        <f>IFERROR(VLOOKUP(A133,'רק עוס'!$A$2:$H$299999,8,FALSE),0)</f>
        <v>11.01</v>
      </c>
      <c r="I133" s="8">
        <f>IFERROR(VLOOKUP(A133,'כל התקינה'!$A$2:$F$29999,5,FALSE),0)</f>
        <v>14.93</v>
      </c>
      <c r="J133" s="8">
        <f>IFERROR(VLOOKUP(A133,'כל התקינה'!$A$2:$F$29999,6,FALSE),0)</f>
        <v>12.71</v>
      </c>
      <c r="K133" s="2">
        <f t="shared" si="2"/>
        <v>114.62306993642143</v>
      </c>
    </row>
    <row r="134" spans="1:11" outlineLevel="2" x14ac:dyDescent="0.2">
      <c r="A134" s="10" t="str">
        <f>B134&amp;D134</f>
        <v>2017426</v>
      </c>
      <c r="B134" s="1">
        <v>2017</v>
      </c>
      <c r="C134" s="1" t="s">
        <v>524</v>
      </c>
      <c r="D134" s="3">
        <v>426</v>
      </c>
      <c r="E134" s="2">
        <v>1423</v>
      </c>
      <c r="F134" s="2">
        <v>416</v>
      </c>
      <c r="G134" s="8">
        <f>IFERROR(VLOOKUP(A134,'רק עוס'!$A$2:$H$299999,7,FALSE),0)</f>
        <v>4.4000000000000004</v>
      </c>
      <c r="H134" s="8">
        <f>IFERROR(VLOOKUP(A134,'רק עוס'!$A$2:$H$299999,8,FALSE),0)</f>
        <v>4.4000000000000004</v>
      </c>
      <c r="I134" s="8">
        <f>IFERROR(VLOOKUP(A134,'כל התקינה'!$A$2:$F$29999,5,FALSE),0)</f>
        <v>4.9000000000000004</v>
      </c>
      <c r="J134" s="8">
        <f>IFERROR(VLOOKUP(A134,'כל התקינה'!$A$2:$F$29999,6,FALSE),0)</f>
        <v>4.9000000000000004</v>
      </c>
      <c r="K134" s="2">
        <f t="shared" si="2"/>
        <v>94.545454545454533</v>
      </c>
    </row>
    <row r="135" spans="1:11" outlineLevel="2" x14ac:dyDescent="0.2">
      <c r="A135" s="10" t="str">
        <f>B135&amp;D135</f>
        <v>2017500</v>
      </c>
      <c r="B135" s="1">
        <v>2017</v>
      </c>
      <c r="C135" s="1" t="s">
        <v>301</v>
      </c>
      <c r="D135" s="3">
        <v>500</v>
      </c>
      <c r="E135" s="2">
        <v>12610</v>
      </c>
      <c r="F135" s="2">
        <v>6762</v>
      </c>
      <c r="G135" s="8">
        <f>IFERROR(VLOOKUP(A135,'רק עוס'!$A$2:$H$299999,7,FALSE),0)</f>
        <v>53.52</v>
      </c>
      <c r="H135" s="8">
        <f>IFERROR(VLOOKUP(A135,'רק עוס'!$A$2:$H$299999,8,FALSE),0)</f>
        <v>50.57</v>
      </c>
      <c r="I135" s="8">
        <f>IFERROR(VLOOKUP(A135,'כל התקינה'!$A$2:$F$29999,5,FALSE),0)</f>
        <v>75.44</v>
      </c>
      <c r="J135" s="8">
        <f>IFERROR(VLOOKUP(A135,'כל התקינה'!$A$2:$F$29999,6,FALSE),0)</f>
        <v>72.489999999999995</v>
      </c>
      <c r="K135" s="2">
        <f t="shared" si="2"/>
        <v>133.71564168479335</v>
      </c>
    </row>
    <row r="136" spans="1:11" outlineLevel="2" x14ac:dyDescent="0.2">
      <c r="A136" s="10" t="str">
        <f>B136&amp;D136</f>
        <v>2017501</v>
      </c>
      <c r="B136" s="1">
        <v>2017</v>
      </c>
      <c r="C136" s="1" t="s">
        <v>302</v>
      </c>
      <c r="D136" s="3">
        <v>501</v>
      </c>
      <c r="E136" s="2">
        <v>33787</v>
      </c>
      <c r="F136" s="2">
        <v>19200</v>
      </c>
      <c r="G136" s="8">
        <f>IFERROR(VLOOKUP(A136,'רק עוס'!$A$2:$H$299999,7,FALSE),0)</f>
        <v>167.87</v>
      </c>
      <c r="H136" s="8">
        <f>IFERROR(VLOOKUP(A136,'רק עוס'!$A$2:$H$299999,8,FALSE),0)</f>
        <v>133.61000000000001</v>
      </c>
      <c r="I136" s="8">
        <f>IFERROR(VLOOKUP(A136,'כל התקינה'!$A$2:$F$29999,5,FALSE),0)</f>
        <v>208.57</v>
      </c>
      <c r="J136" s="8">
        <f>IFERROR(VLOOKUP(A136,'כל התקינה'!$A$2:$F$29999,6,FALSE),0)</f>
        <v>168.11</v>
      </c>
      <c r="K136" s="2">
        <f t="shared" si="2"/>
        <v>143.70181872614324</v>
      </c>
    </row>
    <row r="137" spans="1:11" outlineLevel="2" x14ac:dyDescent="0.2">
      <c r="A137" s="10" t="str">
        <f>B137&amp;D137</f>
        <v>2017502</v>
      </c>
      <c r="B137" s="1">
        <v>2017</v>
      </c>
      <c r="C137" s="1" t="s">
        <v>303</v>
      </c>
      <c r="D137" s="3">
        <v>502</v>
      </c>
      <c r="E137" s="2">
        <v>6226</v>
      </c>
      <c r="F137" s="2">
        <v>2766</v>
      </c>
      <c r="G137" s="8">
        <f>IFERROR(VLOOKUP(A137,'רק עוס'!$A$2:$H$299999,7,FALSE),0)</f>
        <v>34.869999999999997</v>
      </c>
      <c r="H137" s="8">
        <f>IFERROR(VLOOKUP(A137,'רק עוס'!$A$2:$H$299999,8,FALSE),0)</f>
        <v>27.24</v>
      </c>
      <c r="I137" s="8">
        <f>IFERROR(VLOOKUP(A137,'כל התקינה'!$A$2:$F$29999,5,FALSE),0)</f>
        <v>42.67</v>
      </c>
      <c r="J137" s="8">
        <f>IFERROR(VLOOKUP(A137,'כל התקינה'!$A$2:$F$29999,6,FALSE),0)</f>
        <v>34.24</v>
      </c>
      <c r="K137" s="2">
        <f t="shared" si="2"/>
        <v>101.54185022026432</v>
      </c>
    </row>
    <row r="138" spans="1:11" outlineLevel="2" x14ac:dyDescent="0.2">
      <c r="A138" s="10" t="str">
        <f>B138&amp;D138</f>
        <v>2017503</v>
      </c>
      <c r="B138" s="1">
        <v>2017</v>
      </c>
      <c r="C138" s="1" t="s">
        <v>304</v>
      </c>
      <c r="D138" s="3">
        <v>503</v>
      </c>
      <c r="E138" s="2">
        <v>10405</v>
      </c>
      <c r="F138" s="2">
        <v>4992</v>
      </c>
      <c r="G138" s="8">
        <f>IFERROR(VLOOKUP(A138,'רק עוס'!$A$2:$H$299999,7,FALSE),0)</f>
        <v>27.7</v>
      </c>
      <c r="H138" s="8">
        <f>IFERROR(VLOOKUP(A138,'רק עוס'!$A$2:$H$299999,8,FALSE),0)</f>
        <v>20.71</v>
      </c>
      <c r="I138" s="8">
        <f>IFERROR(VLOOKUP(A138,'כל התקינה'!$A$2:$F$29999,5,FALSE),0)</f>
        <v>34.270000000000003</v>
      </c>
      <c r="J138" s="8">
        <f>IFERROR(VLOOKUP(A138,'כל התקינה'!$A$2:$F$29999,6,FALSE),0)</f>
        <v>27.28</v>
      </c>
      <c r="K138" s="2">
        <f t="shared" si="2"/>
        <v>241.04297440849831</v>
      </c>
    </row>
    <row r="139" spans="1:11" outlineLevel="2" x14ac:dyDescent="0.2">
      <c r="A139" s="10" t="str">
        <f>B139&amp;D139</f>
        <v>2017504</v>
      </c>
      <c r="B139" s="1">
        <v>2017</v>
      </c>
      <c r="C139" s="1" t="s">
        <v>305</v>
      </c>
      <c r="D139" s="3">
        <v>504</v>
      </c>
      <c r="E139" s="2">
        <v>9214</v>
      </c>
      <c r="F139" s="2">
        <v>4115</v>
      </c>
      <c r="G139" s="8">
        <f>IFERROR(VLOOKUP(A139,'רק עוס'!$A$2:$H$299999,7,FALSE),0)</f>
        <v>39.47</v>
      </c>
      <c r="H139" s="8">
        <f>IFERROR(VLOOKUP(A139,'רק עוס'!$A$2:$H$299999,8,FALSE),0)</f>
        <v>35.68</v>
      </c>
      <c r="I139" s="8">
        <f>IFERROR(VLOOKUP(A139,'כל התקינה'!$A$2:$F$29999,5,FALSE),0)</f>
        <v>61.07</v>
      </c>
      <c r="J139" s="8">
        <f>IFERROR(VLOOKUP(A139,'כל התקינה'!$A$2:$F$29999,6,FALSE),0)</f>
        <v>56.28</v>
      </c>
      <c r="K139" s="2">
        <f t="shared" si="2"/>
        <v>115.33071748878923</v>
      </c>
    </row>
    <row r="140" spans="1:11" outlineLevel="2" x14ac:dyDescent="0.2">
      <c r="A140" s="10" t="str">
        <f>B140&amp;D140</f>
        <v>2017505</v>
      </c>
      <c r="B140" s="1">
        <v>2017</v>
      </c>
      <c r="C140" s="1" t="s">
        <v>306</v>
      </c>
      <c r="D140" s="3">
        <v>505</v>
      </c>
      <c r="E140" s="2">
        <v>6411</v>
      </c>
      <c r="F140" s="2">
        <v>2263</v>
      </c>
      <c r="G140" s="8">
        <f>IFERROR(VLOOKUP(A140,'רק עוס'!$A$2:$H$299999,7,FALSE),0)</f>
        <v>27.28</v>
      </c>
      <c r="H140" s="8">
        <f>IFERROR(VLOOKUP(A140,'רק עוס'!$A$2:$H$299999,8,FALSE),0)</f>
        <v>21.63</v>
      </c>
      <c r="I140" s="8">
        <f>IFERROR(VLOOKUP(A140,'כל התקינה'!$A$2:$F$29999,5,FALSE),0)</f>
        <v>44.93</v>
      </c>
      <c r="J140" s="8">
        <f>IFERROR(VLOOKUP(A140,'כל התקינה'!$A$2:$F$29999,6,FALSE),0)</f>
        <v>35.78</v>
      </c>
      <c r="K140" s="2">
        <f t="shared" si="2"/>
        <v>104.62320850670366</v>
      </c>
    </row>
    <row r="141" spans="1:11" outlineLevel="2" x14ac:dyDescent="0.2">
      <c r="A141" s="10" t="str">
        <f>B141&amp;D141</f>
        <v>2017506</v>
      </c>
      <c r="B141" s="1">
        <v>2017</v>
      </c>
      <c r="C141" s="1" t="s">
        <v>307</v>
      </c>
      <c r="D141" s="3">
        <v>506</v>
      </c>
      <c r="E141" s="2">
        <v>8707</v>
      </c>
      <c r="F141" s="2">
        <v>4186</v>
      </c>
      <c r="G141" s="8">
        <f>IFERROR(VLOOKUP(A141,'רק עוס'!$A$2:$H$299999,7,FALSE),0)</f>
        <v>34.36</v>
      </c>
      <c r="H141" s="8">
        <f>IFERROR(VLOOKUP(A141,'רק עוס'!$A$2:$H$299999,8,FALSE),0)</f>
        <v>30.1</v>
      </c>
      <c r="I141" s="8">
        <f>IFERROR(VLOOKUP(A141,'כל התקינה'!$A$2:$F$29999,5,FALSE),0)</f>
        <v>42.1</v>
      </c>
      <c r="J141" s="8">
        <f>IFERROR(VLOOKUP(A141,'כל התקינה'!$A$2:$F$29999,6,FALSE),0)</f>
        <v>36.840000000000003</v>
      </c>
      <c r="K141" s="2">
        <f t="shared" si="2"/>
        <v>139.06976744186045</v>
      </c>
    </row>
    <row r="142" spans="1:11" outlineLevel="2" x14ac:dyDescent="0.2">
      <c r="A142" s="10" t="str">
        <f>B142&amp;D142</f>
        <v>2017507</v>
      </c>
      <c r="B142" s="1">
        <v>2017</v>
      </c>
      <c r="C142" s="1" t="s">
        <v>308</v>
      </c>
      <c r="D142" s="3">
        <v>507</v>
      </c>
      <c r="E142" s="2">
        <v>9013</v>
      </c>
      <c r="F142" s="2">
        <v>4301</v>
      </c>
      <c r="G142" s="8">
        <f>IFERROR(VLOOKUP(A142,'רק עוס'!$A$2:$H$299999,7,FALSE),0)</f>
        <v>31.81</v>
      </c>
      <c r="H142" s="8">
        <f>IFERROR(VLOOKUP(A142,'רק עוס'!$A$2:$H$299999,8,FALSE),0)</f>
        <v>29.03</v>
      </c>
      <c r="I142" s="8">
        <f>IFERROR(VLOOKUP(A142,'כל התקינה'!$A$2:$F$29999,5,FALSE),0)</f>
        <v>43.02</v>
      </c>
      <c r="J142" s="8">
        <f>IFERROR(VLOOKUP(A142,'כל התקינה'!$A$2:$F$29999,6,FALSE),0)</f>
        <v>36.94</v>
      </c>
      <c r="K142" s="2">
        <f t="shared" si="2"/>
        <v>148.15707888391319</v>
      </c>
    </row>
    <row r="143" spans="1:11" outlineLevel="2" x14ac:dyDescent="0.2">
      <c r="A143" s="10" t="str">
        <f>B143&amp;D143</f>
        <v>2017520</v>
      </c>
      <c r="B143" s="1">
        <v>2017</v>
      </c>
      <c r="C143" s="1" t="s">
        <v>309</v>
      </c>
      <c r="D143" s="3">
        <v>520</v>
      </c>
      <c r="E143" s="2">
        <v>3749</v>
      </c>
      <c r="F143" s="2">
        <v>1764</v>
      </c>
      <c r="G143" s="8">
        <f>IFERROR(VLOOKUP(A143,'רק עוס'!$A$2:$H$299999,7,FALSE),0)</f>
        <v>19.53</v>
      </c>
      <c r="H143" s="8">
        <f>IFERROR(VLOOKUP(A143,'רק עוס'!$A$2:$H$299999,8,FALSE),0)</f>
        <v>16.78</v>
      </c>
      <c r="I143" s="8">
        <f>IFERROR(VLOOKUP(A143,'כל התקינה'!$A$2:$F$29999,5,FALSE),0)</f>
        <v>23.98</v>
      </c>
      <c r="J143" s="8">
        <f>IFERROR(VLOOKUP(A143,'כל התקינה'!$A$2:$F$29999,6,FALSE),0)</f>
        <v>21.03</v>
      </c>
      <c r="K143" s="2">
        <f t="shared" si="2"/>
        <v>105.12514898688914</v>
      </c>
    </row>
    <row r="144" spans="1:11" outlineLevel="2" x14ac:dyDescent="0.2">
      <c r="A144" s="10" t="str">
        <f>B144&amp;D144</f>
        <v>2017521</v>
      </c>
      <c r="B144" s="1">
        <v>2017</v>
      </c>
      <c r="C144" s="1" t="s">
        <v>310</v>
      </c>
      <c r="D144" s="3">
        <v>521</v>
      </c>
      <c r="E144" s="2">
        <v>5503</v>
      </c>
      <c r="F144" s="2">
        <v>2127</v>
      </c>
      <c r="G144" s="8">
        <f>IFERROR(VLOOKUP(A144,'רק עוס'!$A$2:$H$299999,7,FALSE),0)</f>
        <v>18.89</v>
      </c>
      <c r="H144" s="8">
        <f>IFERROR(VLOOKUP(A144,'רק עוס'!$A$2:$H$299999,8,FALSE),0)</f>
        <v>17.3</v>
      </c>
      <c r="I144" s="8">
        <f>IFERROR(VLOOKUP(A144,'כל התקינה'!$A$2:$F$29999,5,FALSE),0)</f>
        <v>24.89</v>
      </c>
      <c r="J144" s="8">
        <f>IFERROR(VLOOKUP(A144,'כל התקינה'!$A$2:$F$29999,6,FALSE),0)</f>
        <v>23.3</v>
      </c>
      <c r="K144" s="2">
        <f t="shared" si="2"/>
        <v>122.94797687861271</v>
      </c>
    </row>
    <row r="145" spans="1:11" outlineLevel="2" x14ac:dyDescent="0.2">
      <c r="A145" s="10" t="str">
        <f>B145&amp;D145</f>
        <v>2017522</v>
      </c>
      <c r="B145" s="1">
        <v>2017</v>
      </c>
      <c r="C145" s="1" t="s">
        <v>311</v>
      </c>
      <c r="D145" s="3">
        <v>522</v>
      </c>
      <c r="E145" s="2">
        <v>924</v>
      </c>
      <c r="F145" s="2">
        <v>503</v>
      </c>
      <c r="G145" s="8">
        <f>IFERROR(VLOOKUP(A145,'רק עוס'!$A$2:$H$299999,7,FALSE),0)</f>
        <v>5.23</v>
      </c>
      <c r="H145" s="8">
        <f>IFERROR(VLOOKUP(A145,'רק עוס'!$A$2:$H$299999,8,FALSE),0)</f>
        <v>3.55</v>
      </c>
      <c r="I145" s="8">
        <f>IFERROR(VLOOKUP(A145,'כל התקינה'!$A$2:$F$29999,5,FALSE),0)</f>
        <v>5.89</v>
      </c>
      <c r="J145" s="8">
        <f>IFERROR(VLOOKUP(A145,'כל התקינה'!$A$2:$F$29999,6,FALSE),0)</f>
        <v>4.21</v>
      </c>
      <c r="K145" s="2">
        <f t="shared" si="2"/>
        <v>141.69014084507043</v>
      </c>
    </row>
    <row r="146" spans="1:11" outlineLevel="2" x14ac:dyDescent="0.2">
      <c r="A146" s="10" t="str">
        <f>B146&amp;D146</f>
        <v>2017524</v>
      </c>
      <c r="B146" s="1">
        <v>2017</v>
      </c>
      <c r="C146" s="1" t="s">
        <v>312</v>
      </c>
      <c r="D146" s="3">
        <v>524</v>
      </c>
      <c r="E146" s="2">
        <v>3303</v>
      </c>
      <c r="F146" s="2">
        <v>1141</v>
      </c>
      <c r="G146" s="8">
        <f>IFERROR(VLOOKUP(A146,'רק עוס'!$A$2:$H$299999,7,FALSE),0)</f>
        <v>8.32</v>
      </c>
      <c r="H146" s="8">
        <f>IFERROR(VLOOKUP(A146,'רק עוס'!$A$2:$H$299999,8,FALSE),0)</f>
        <v>8.3000000000000007</v>
      </c>
      <c r="I146" s="8">
        <f>IFERROR(VLOOKUP(A146,'כל התקינה'!$A$2:$F$29999,5,FALSE),0)</f>
        <v>10.07</v>
      </c>
      <c r="J146" s="8">
        <f>IFERROR(VLOOKUP(A146,'כל התקינה'!$A$2:$F$29999,6,FALSE),0)</f>
        <v>10.050000000000001</v>
      </c>
      <c r="K146" s="2">
        <f t="shared" si="2"/>
        <v>137.46987951807228</v>
      </c>
    </row>
    <row r="147" spans="1:11" outlineLevel="2" x14ac:dyDescent="0.2">
      <c r="A147" s="10" t="str">
        <f>B147&amp;D147</f>
        <v>2017525</v>
      </c>
      <c r="B147" s="1">
        <v>2017</v>
      </c>
      <c r="C147" s="1" t="s">
        <v>313</v>
      </c>
      <c r="D147" s="3">
        <v>525</v>
      </c>
      <c r="E147" s="2">
        <v>3811</v>
      </c>
      <c r="F147" s="2">
        <v>1235</v>
      </c>
      <c r="G147" s="8">
        <f>IFERROR(VLOOKUP(A147,'רק עוס'!$A$2:$H$299999,7,FALSE),0)</f>
        <v>10.25</v>
      </c>
      <c r="H147" s="8">
        <f>IFERROR(VLOOKUP(A147,'רק עוס'!$A$2:$H$299999,8,FALSE),0)</f>
        <v>6.06</v>
      </c>
      <c r="I147" s="8">
        <f>IFERROR(VLOOKUP(A147,'כל התקינה'!$A$2:$F$29999,5,FALSE),0)</f>
        <v>12.25</v>
      </c>
      <c r="J147" s="8">
        <f>IFERROR(VLOOKUP(A147,'כל התקינה'!$A$2:$F$29999,6,FALSE),0)</f>
        <v>8.06</v>
      </c>
      <c r="K147" s="2">
        <f t="shared" si="2"/>
        <v>203.79537953795381</v>
      </c>
    </row>
    <row r="148" spans="1:11" outlineLevel="2" x14ac:dyDescent="0.2">
      <c r="A148" s="10" t="str">
        <f>B148&amp;D148</f>
        <v>2017526</v>
      </c>
      <c r="B148" s="1">
        <v>2017</v>
      </c>
      <c r="C148" s="1" t="s">
        <v>314</v>
      </c>
      <c r="D148" s="3">
        <v>526</v>
      </c>
      <c r="E148" s="2">
        <v>5215</v>
      </c>
      <c r="F148" s="2">
        <v>2387</v>
      </c>
      <c r="G148" s="8">
        <f>IFERROR(VLOOKUP(A148,'רק עוס'!$A$2:$H$299999,7,FALSE),0)</f>
        <v>25.34</v>
      </c>
      <c r="H148" s="8">
        <f>IFERROR(VLOOKUP(A148,'רק עוס'!$A$2:$H$299999,8,FALSE),0)</f>
        <v>23.09</v>
      </c>
      <c r="I148" s="8">
        <f>IFERROR(VLOOKUP(A148,'כל התקינה'!$A$2:$F$29999,5,FALSE),0)</f>
        <v>34.53</v>
      </c>
      <c r="J148" s="8">
        <f>IFERROR(VLOOKUP(A148,'כל התקינה'!$A$2:$F$29999,6,FALSE),0)</f>
        <v>31.03</v>
      </c>
      <c r="K148" s="2">
        <f t="shared" si="2"/>
        <v>103.37808575140754</v>
      </c>
    </row>
    <row r="149" spans="1:11" outlineLevel="2" x14ac:dyDescent="0.2">
      <c r="A149" s="10" t="str">
        <f>B149&amp;D149</f>
        <v>2017527</v>
      </c>
      <c r="B149" s="1">
        <v>2017</v>
      </c>
      <c r="C149" s="1" t="s">
        <v>315</v>
      </c>
      <c r="D149" s="3">
        <v>527</v>
      </c>
      <c r="E149" s="2">
        <v>1244</v>
      </c>
      <c r="F149" s="2">
        <v>318</v>
      </c>
      <c r="G149" s="8">
        <f>IFERROR(VLOOKUP(A149,'רק עוס'!$A$2:$H$299999,7,FALSE),0)</f>
        <v>3.02</v>
      </c>
      <c r="H149" s="8">
        <f>IFERROR(VLOOKUP(A149,'רק עוס'!$A$2:$H$299999,8,FALSE),0)</f>
        <v>2</v>
      </c>
      <c r="I149" s="8">
        <f>IFERROR(VLOOKUP(A149,'כל התקינה'!$A$2:$F$29999,5,FALSE),0)</f>
        <v>3.52</v>
      </c>
      <c r="J149" s="8">
        <f>IFERROR(VLOOKUP(A149,'כל התקינה'!$A$2:$F$29999,6,FALSE),0)</f>
        <v>2.5</v>
      </c>
      <c r="K149" s="2">
        <f t="shared" si="2"/>
        <v>159</v>
      </c>
    </row>
    <row r="150" spans="1:11" outlineLevel="2" x14ac:dyDescent="0.2">
      <c r="A150" s="10" t="str">
        <f>B150&amp;D150</f>
        <v>2017528</v>
      </c>
      <c r="B150" s="1">
        <v>2017</v>
      </c>
      <c r="C150" s="1" t="s">
        <v>316</v>
      </c>
      <c r="D150" s="3">
        <v>528</v>
      </c>
      <c r="E150" s="2">
        <v>229</v>
      </c>
      <c r="F150" s="2">
        <v>97</v>
      </c>
      <c r="G150" s="8">
        <f>IFERROR(VLOOKUP(A150,'רק עוס'!$A$2:$H$299999,7,FALSE),0)</f>
        <v>1.5</v>
      </c>
      <c r="H150" s="8">
        <f>IFERROR(VLOOKUP(A150,'רק עוס'!$A$2:$H$299999,8,FALSE),0)</f>
        <v>1.5</v>
      </c>
      <c r="I150" s="8">
        <f>IFERROR(VLOOKUP(A150,'כל התקינה'!$A$2:$F$29999,5,FALSE),0)</f>
        <v>1.76</v>
      </c>
      <c r="J150" s="8">
        <f>IFERROR(VLOOKUP(A150,'כל התקינה'!$A$2:$F$29999,6,FALSE),0)</f>
        <v>1.76</v>
      </c>
      <c r="K150" s="2">
        <f t="shared" si="2"/>
        <v>64.666666666666671</v>
      </c>
    </row>
    <row r="151" spans="1:11" outlineLevel="2" x14ac:dyDescent="0.2">
      <c r="A151" s="10" t="str">
        <f>B151&amp;D151</f>
        <v>2017529</v>
      </c>
      <c r="B151" s="1">
        <v>2017</v>
      </c>
      <c r="C151" s="1" t="s">
        <v>317</v>
      </c>
      <c r="D151" s="3">
        <v>529</v>
      </c>
      <c r="E151" s="2">
        <v>3154</v>
      </c>
      <c r="F151" s="2">
        <v>1311</v>
      </c>
      <c r="G151" s="8">
        <f>IFERROR(VLOOKUP(A151,'רק עוס'!$A$2:$H$299999,7,FALSE),0)</f>
        <v>11.77</v>
      </c>
      <c r="H151" s="8">
        <f>IFERROR(VLOOKUP(A151,'רק עוס'!$A$2:$H$299999,8,FALSE),0)</f>
        <v>10.27</v>
      </c>
      <c r="I151" s="8">
        <f>IFERROR(VLOOKUP(A151,'כל התקינה'!$A$2:$F$29999,5,FALSE),0)</f>
        <v>14.02</v>
      </c>
      <c r="J151" s="8">
        <f>IFERROR(VLOOKUP(A151,'כל התקינה'!$A$2:$F$29999,6,FALSE),0)</f>
        <v>12.52</v>
      </c>
      <c r="K151" s="2">
        <f t="shared" si="2"/>
        <v>127.65335929892892</v>
      </c>
    </row>
    <row r="152" spans="1:11" outlineLevel="2" x14ac:dyDescent="0.2">
      <c r="A152" s="10" t="str">
        <f>B152&amp;D152</f>
        <v>2017532</v>
      </c>
      <c r="B152" s="1">
        <v>2017</v>
      </c>
      <c r="C152" s="1" t="s">
        <v>318</v>
      </c>
      <c r="D152" s="3">
        <v>532</v>
      </c>
      <c r="E152" s="2">
        <v>469</v>
      </c>
      <c r="F152" s="2">
        <v>157</v>
      </c>
      <c r="G152" s="8">
        <f>IFERROR(VLOOKUP(A152,'רק עוס'!$A$2:$H$299999,7,FALSE),0)</f>
        <v>1.5</v>
      </c>
      <c r="H152" s="8">
        <f>IFERROR(VLOOKUP(A152,'רק עוס'!$A$2:$H$299999,8,FALSE),0)</f>
        <v>1.5</v>
      </c>
      <c r="I152" s="8">
        <f>IFERROR(VLOOKUP(A152,'כל התקינה'!$A$2:$F$29999,5,FALSE),0)</f>
        <v>1.75</v>
      </c>
      <c r="J152" s="8">
        <f>IFERROR(VLOOKUP(A152,'כל התקינה'!$A$2:$F$29999,6,FALSE),0)</f>
        <v>1.75</v>
      </c>
      <c r="K152" s="2">
        <f t="shared" si="2"/>
        <v>104.66666666666667</v>
      </c>
    </row>
    <row r="153" spans="1:11" outlineLevel="2" x14ac:dyDescent="0.2">
      <c r="A153" s="10" t="str">
        <f>B153&amp;D153</f>
        <v>2017533</v>
      </c>
      <c r="B153" s="1">
        <v>2017</v>
      </c>
      <c r="C153" s="1" t="s">
        <v>319</v>
      </c>
      <c r="D153" s="3">
        <v>533</v>
      </c>
      <c r="E153" s="2">
        <v>4658</v>
      </c>
      <c r="F153" s="2">
        <v>2149</v>
      </c>
      <c r="G153" s="8">
        <f>IFERROR(VLOOKUP(A153,'רק עוס'!$A$2:$H$299999,7,FALSE),0)</f>
        <v>28.07</v>
      </c>
      <c r="H153" s="8">
        <f>IFERROR(VLOOKUP(A153,'רק עוס'!$A$2:$H$299999,8,FALSE),0)</f>
        <v>22.82</v>
      </c>
      <c r="I153" s="8">
        <f>IFERROR(VLOOKUP(A153,'כל התקינה'!$A$2:$F$29999,5,FALSE),0)</f>
        <v>35.47</v>
      </c>
      <c r="J153" s="8">
        <f>IFERROR(VLOOKUP(A153,'כל התקינה'!$A$2:$F$29999,6,FALSE),0)</f>
        <v>29.22</v>
      </c>
      <c r="K153" s="2">
        <f t="shared" si="2"/>
        <v>94.171779141104295</v>
      </c>
    </row>
    <row r="154" spans="1:11" outlineLevel="2" x14ac:dyDescent="0.2">
      <c r="A154" s="10" t="str">
        <f>B154&amp;D154</f>
        <v>2017535</v>
      </c>
      <c r="B154" s="1">
        <v>2017</v>
      </c>
      <c r="C154" s="1" t="s">
        <v>320</v>
      </c>
      <c r="D154" s="3">
        <v>535</v>
      </c>
      <c r="E154" s="2">
        <v>10058</v>
      </c>
      <c r="F154" s="2">
        <v>5140</v>
      </c>
      <c r="G154" s="8">
        <f>IFERROR(VLOOKUP(A154,'רק עוס'!$A$2:$H$299999,7,FALSE),0)</f>
        <v>39.909999999999997</v>
      </c>
      <c r="H154" s="8">
        <f>IFERROR(VLOOKUP(A154,'רק עוס'!$A$2:$H$299999,8,FALSE),0)</f>
        <v>33.159999999999997</v>
      </c>
      <c r="I154" s="8">
        <f>IFERROR(VLOOKUP(A154,'כל התקינה'!$A$2:$F$29999,5,FALSE),0)</f>
        <v>49.68</v>
      </c>
      <c r="J154" s="8">
        <f>IFERROR(VLOOKUP(A154,'כל התקינה'!$A$2:$F$29999,6,FALSE),0)</f>
        <v>41.67</v>
      </c>
      <c r="K154" s="2">
        <f t="shared" si="2"/>
        <v>155.00603136308808</v>
      </c>
    </row>
    <row r="155" spans="1:11" outlineLevel="2" x14ac:dyDescent="0.2">
      <c r="A155" s="10" t="str">
        <f>B155&amp;D155</f>
        <v>2017536</v>
      </c>
      <c r="B155" s="1">
        <v>2017</v>
      </c>
      <c r="C155" s="1" t="s">
        <v>321</v>
      </c>
      <c r="D155" s="3">
        <v>536</v>
      </c>
      <c r="E155" s="2">
        <v>3067</v>
      </c>
      <c r="F155" s="2">
        <v>1677</v>
      </c>
      <c r="G155" s="8">
        <f>IFERROR(VLOOKUP(A155,'רק עוס'!$A$2:$H$299999,7,FALSE),0)</f>
        <v>13.09</v>
      </c>
      <c r="H155" s="8">
        <f>IFERROR(VLOOKUP(A155,'רק עוס'!$A$2:$H$299999,8,FALSE),0)</f>
        <v>12.33</v>
      </c>
      <c r="I155" s="8">
        <f>IFERROR(VLOOKUP(A155,'כל התקינה'!$A$2:$F$29999,5,FALSE),0)</f>
        <v>15.84</v>
      </c>
      <c r="J155" s="8">
        <f>IFERROR(VLOOKUP(A155,'כל התקינה'!$A$2:$F$29999,6,FALSE),0)</f>
        <v>15.08</v>
      </c>
      <c r="K155" s="2">
        <f t="shared" si="2"/>
        <v>136.00973236009733</v>
      </c>
    </row>
    <row r="156" spans="1:11" outlineLevel="2" x14ac:dyDescent="0.2">
      <c r="A156" s="10" t="str">
        <f>B156&amp;D156</f>
        <v>2017539</v>
      </c>
      <c r="B156" s="1">
        <v>2017</v>
      </c>
      <c r="C156" s="1" t="s">
        <v>322</v>
      </c>
      <c r="D156" s="3">
        <v>539</v>
      </c>
      <c r="E156" s="2">
        <v>5201</v>
      </c>
      <c r="F156" s="2">
        <v>2438</v>
      </c>
      <c r="G156" s="8">
        <f>IFERROR(VLOOKUP(A156,'רק עוס'!$A$2:$H$299999,7,FALSE),0)</f>
        <v>17.649999999999999</v>
      </c>
      <c r="H156" s="8">
        <f>IFERROR(VLOOKUP(A156,'רק עוס'!$A$2:$H$299999,8,FALSE),0)</f>
        <v>16.25</v>
      </c>
      <c r="I156" s="8">
        <f>IFERROR(VLOOKUP(A156,'כל התקינה'!$A$2:$F$29999,5,FALSE),0)</f>
        <v>24.51</v>
      </c>
      <c r="J156" s="8">
        <f>IFERROR(VLOOKUP(A156,'כל התקינה'!$A$2:$F$29999,6,FALSE),0)</f>
        <v>22.75</v>
      </c>
      <c r="K156" s="2">
        <f t="shared" si="2"/>
        <v>150.03076923076924</v>
      </c>
    </row>
    <row r="157" spans="1:11" outlineLevel="2" x14ac:dyDescent="0.2">
      <c r="A157" s="10" t="str">
        <f>B157&amp;D157</f>
        <v>2017540</v>
      </c>
      <c r="B157" s="1">
        <v>2017</v>
      </c>
      <c r="C157" s="1" t="s">
        <v>323</v>
      </c>
      <c r="D157" s="3">
        <v>540</v>
      </c>
      <c r="E157" s="2">
        <v>5167</v>
      </c>
      <c r="F157" s="2">
        <v>2754</v>
      </c>
      <c r="G157" s="8">
        <f>IFERROR(VLOOKUP(A157,'רק עוס'!$A$2:$H$299999,7,FALSE),0)</f>
        <v>25.25</v>
      </c>
      <c r="H157" s="8">
        <f>IFERROR(VLOOKUP(A157,'רק עוס'!$A$2:$H$299999,8,FALSE),0)</f>
        <v>20.6</v>
      </c>
      <c r="I157" s="8">
        <f>IFERROR(VLOOKUP(A157,'כל התקינה'!$A$2:$F$29999,5,FALSE),0)</f>
        <v>29.95</v>
      </c>
      <c r="J157" s="8">
        <f>IFERROR(VLOOKUP(A157,'כל התקינה'!$A$2:$F$29999,6,FALSE),0)</f>
        <v>25.2</v>
      </c>
      <c r="K157" s="2">
        <f t="shared" si="2"/>
        <v>133.6893203883495</v>
      </c>
    </row>
    <row r="158" spans="1:11" outlineLevel="2" x14ac:dyDescent="0.2">
      <c r="A158" s="10" t="str">
        <f>B158&amp;D158</f>
        <v>2017542</v>
      </c>
      <c r="B158" s="1">
        <v>2017</v>
      </c>
      <c r="C158" s="1" t="s">
        <v>324</v>
      </c>
      <c r="D158" s="3">
        <v>542</v>
      </c>
      <c r="E158" s="2">
        <v>1762</v>
      </c>
      <c r="F158" s="2">
        <v>972</v>
      </c>
      <c r="G158" s="8">
        <f>IFERROR(VLOOKUP(A158,'רק עוס'!$A$2:$H$299999,7,FALSE),0)</f>
        <v>7.17</v>
      </c>
      <c r="H158" s="8">
        <f>IFERROR(VLOOKUP(A158,'רק עוס'!$A$2:$H$299999,8,FALSE),0)</f>
        <v>6.84</v>
      </c>
      <c r="I158" s="8">
        <f>IFERROR(VLOOKUP(A158,'כל התקינה'!$A$2:$F$29999,5,FALSE),0)</f>
        <v>8.17</v>
      </c>
      <c r="J158" s="8">
        <f>IFERROR(VLOOKUP(A158,'כל התקינה'!$A$2:$F$29999,6,FALSE),0)</f>
        <v>7.84</v>
      </c>
      <c r="K158" s="2">
        <f t="shared" si="2"/>
        <v>142.10526315789474</v>
      </c>
    </row>
    <row r="159" spans="1:11" outlineLevel="2" x14ac:dyDescent="0.2">
      <c r="A159" s="10" t="str">
        <f>B159&amp;D159</f>
        <v>2017543</v>
      </c>
      <c r="B159" s="1">
        <v>2017</v>
      </c>
      <c r="C159" s="1" t="s">
        <v>325</v>
      </c>
      <c r="D159" s="3">
        <v>543</v>
      </c>
      <c r="E159" s="2">
        <v>5104</v>
      </c>
      <c r="F159" s="2">
        <v>2942</v>
      </c>
      <c r="G159" s="8">
        <f>IFERROR(VLOOKUP(A159,'רק עוס'!$A$2:$H$299999,7,FALSE),0)</f>
        <v>31.29</v>
      </c>
      <c r="H159" s="8">
        <f>IFERROR(VLOOKUP(A159,'רק עוס'!$A$2:$H$299999,8,FALSE),0)</f>
        <v>28.25</v>
      </c>
      <c r="I159" s="8">
        <f>IFERROR(VLOOKUP(A159,'כל התקינה'!$A$2:$F$29999,5,FALSE),0)</f>
        <v>46.52</v>
      </c>
      <c r="J159" s="8">
        <f>IFERROR(VLOOKUP(A159,'כל התקינה'!$A$2:$F$29999,6,FALSE),0)</f>
        <v>40.479999999999997</v>
      </c>
      <c r="K159" s="2">
        <f t="shared" si="2"/>
        <v>104.14159292035399</v>
      </c>
    </row>
    <row r="160" spans="1:11" outlineLevel="2" x14ac:dyDescent="0.2">
      <c r="A160" s="10" t="str">
        <f>B160&amp;D160</f>
        <v>2017544</v>
      </c>
      <c r="B160" s="1">
        <v>2017</v>
      </c>
      <c r="C160" s="1" t="s">
        <v>326</v>
      </c>
      <c r="D160" s="3">
        <v>544</v>
      </c>
      <c r="E160" s="2">
        <v>5251</v>
      </c>
      <c r="F160" s="2">
        <v>2715</v>
      </c>
      <c r="G160" s="8">
        <f>IFERROR(VLOOKUP(A160,'רק עוס'!$A$2:$H$299999,7,FALSE),0)</f>
        <v>20.57</v>
      </c>
      <c r="H160" s="8">
        <f>IFERROR(VLOOKUP(A160,'רק עוס'!$A$2:$H$299999,8,FALSE),0)</f>
        <v>16.87</v>
      </c>
      <c r="I160" s="8">
        <f>IFERROR(VLOOKUP(A160,'כל התקינה'!$A$2:$F$29999,5,FALSE),0)</f>
        <v>25.3</v>
      </c>
      <c r="J160" s="8">
        <f>IFERROR(VLOOKUP(A160,'כל התקינה'!$A$2:$F$29999,6,FALSE),0)</f>
        <v>21</v>
      </c>
      <c r="K160" s="2">
        <f t="shared" si="2"/>
        <v>160.93657379964432</v>
      </c>
    </row>
    <row r="161" spans="1:11" outlineLevel="2" x14ac:dyDescent="0.2">
      <c r="A161" s="10" t="str">
        <f>B161&amp;D161</f>
        <v>2017545</v>
      </c>
      <c r="B161" s="1">
        <v>2017</v>
      </c>
      <c r="C161" s="1" t="s">
        <v>327</v>
      </c>
      <c r="D161" s="3">
        <v>545</v>
      </c>
      <c r="E161" s="2">
        <v>4095</v>
      </c>
      <c r="F161" s="2">
        <v>2051</v>
      </c>
      <c r="G161" s="8">
        <f>IFERROR(VLOOKUP(A161,'רק עוס'!$A$2:$H$299999,7,FALSE),0)</f>
        <v>23.83</v>
      </c>
      <c r="H161" s="8">
        <f>IFERROR(VLOOKUP(A161,'רק עוס'!$A$2:$H$299999,8,FALSE),0)</f>
        <v>20.69</v>
      </c>
      <c r="I161" s="8">
        <f>IFERROR(VLOOKUP(A161,'כל התקינה'!$A$2:$F$29999,5,FALSE),0)</f>
        <v>37.090000000000003</v>
      </c>
      <c r="J161" s="8">
        <f>IFERROR(VLOOKUP(A161,'כל התקינה'!$A$2:$F$29999,6,FALSE),0)</f>
        <v>32.950000000000003</v>
      </c>
      <c r="K161" s="2">
        <f t="shared" si="2"/>
        <v>99.130014499758332</v>
      </c>
    </row>
    <row r="162" spans="1:11" outlineLevel="2" x14ac:dyDescent="0.2">
      <c r="A162" s="10" t="str">
        <f>B162&amp;D162</f>
        <v>2017546</v>
      </c>
      <c r="B162" s="1">
        <v>2017</v>
      </c>
      <c r="C162" s="1" t="s">
        <v>328</v>
      </c>
      <c r="D162" s="3">
        <v>546</v>
      </c>
      <c r="E162" s="2">
        <v>398</v>
      </c>
      <c r="F162" s="2">
        <v>173</v>
      </c>
      <c r="G162" s="8">
        <f>IFERROR(VLOOKUP(A162,'רק עוס'!$A$2:$H$299999,7,FALSE),0)</f>
        <v>1.5</v>
      </c>
      <c r="H162" s="8">
        <f>IFERROR(VLOOKUP(A162,'רק עוס'!$A$2:$H$299999,8,FALSE),0)</f>
        <v>1.5</v>
      </c>
      <c r="I162" s="8">
        <f>IFERROR(VLOOKUP(A162,'כל התקינה'!$A$2:$F$29999,5,FALSE),0)</f>
        <v>1.76</v>
      </c>
      <c r="J162" s="8">
        <f>IFERROR(VLOOKUP(A162,'כל התקינה'!$A$2:$F$29999,6,FALSE),0)</f>
        <v>1.76</v>
      </c>
      <c r="K162" s="2">
        <f t="shared" si="2"/>
        <v>115.33333333333333</v>
      </c>
    </row>
    <row r="163" spans="1:11" outlineLevel="2" x14ac:dyDescent="0.2">
      <c r="A163" s="10" t="str">
        <f>B163&amp;D163</f>
        <v>2017547</v>
      </c>
      <c r="B163" s="1">
        <v>2017</v>
      </c>
      <c r="C163" s="1" t="s">
        <v>329</v>
      </c>
      <c r="D163" s="3">
        <v>547</v>
      </c>
      <c r="E163" s="2">
        <v>3521</v>
      </c>
      <c r="F163" s="2">
        <v>620</v>
      </c>
      <c r="G163" s="8">
        <f>IFERROR(VLOOKUP(A163,'רק עוס'!$A$2:$H$299999,7,FALSE),0)</f>
        <v>7.05</v>
      </c>
      <c r="H163" s="8">
        <f>IFERROR(VLOOKUP(A163,'רק עוס'!$A$2:$H$299999,8,FALSE),0)</f>
        <v>3.65</v>
      </c>
      <c r="I163" s="8">
        <f>IFERROR(VLOOKUP(A163,'כל התקינה'!$A$2:$F$29999,5,FALSE),0)</f>
        <v>8.0500000000000007</v>
      </c>
      <c r="J163" s="8">
        <f>IFERROR(VLOOKUP(A163,'כל התקינה'!$A$2:$F$29999,6,FALSE),0)</f>
        <v>4.6500000000000004</v>
      </c>
      <c r="K163" s="2">
        <f t="shared" si="2"/>
        <v>169.86301369863014</v>
      </c>
    </row>
    <row r="164" spans="1:11" outlineLevel="2" x14ac:dyDescent="0.2">
      <c r="A164" s="10" t="str">
        <f>B164&amp;D164</f>
        <v>2017548</v>
      </c>
      <c r="B164" s="1">
        <v>2017</v>
      </c>
      <c r="C164" s="1" t="s">
        <v>330</v>
      </c>
      <c r="D164" s="3">
        <v>548</v>
      </c>
      <c r="E164" s="2">
        <v>1340</v>
      </c>
      <c r="F164" s="2">
        <v>519</v>
      </c>
      <c r="G164" s="8">
        <f>IFERROR(VLOOKUP(A164,'רק עוס'!$A$2:$H$299999,7,FALSE),0)</f>
        <v>2.31</v>
      </c>
      <c r="H164" s="8">
        <f>IFERROR(VLOOKUP(A164,'רק עוס'!$A$2:$H$299999,8,FALSE),0)</f>
        <v>2.31</v>
      </c>
      <c r="I164" s="8">
        <f>IFERROR(VLOOKUP(A164,'כל התקינה'!$A$2:$F$29999,5,FALSE),0)</f>
        <v>2.56</v>
      </c>
      <c r="J164" s="8">
        <f>IFERROR(VLOOKUP(A164,'כל התקינה'!$A$2:$F$29999,6,FALSE),0)</f>
        <v>2.56</v>
      </c>
      <c r="K164" s="2">
        <f t="shared" si="2"/>
        <v>224.67532467532467</v>
      </c>
    </row>
    <row r="165" spans="1:11" outlineLevel="2" x14ac:dyDescent="0.2">
      <c r="A165" s="10" t="str">
        <f>B165&amp;D165</f>
        <v>2017549</v>
      </c>
      <c r="B165" s="1">
        <v>2017</v>
      </c>
      <c r="C165" s="1" t="s">
        <v>331</v>
      </c>
      <c r="D165" s="3">
        <v>549</v>
      </c>
      <c r="E165" s="2">
        <v>1488</v>
      </c>
      <c r="F165" s="2">
        <v>617</v>
      </c>
      <c r="G165" s="8">
        <f>IFERROR(VLOOKUP(A165,'רק עוס'!$A$2:$H$299999,7,FALSE),0)</f>
        <v>6.99</v>
      </c>
      <c r="H165" s="8">
        <f>IFERROR(VLOOKUP(A165,'רק עוס'!$A$2:$H$299999,8,FALSE),0)</f>
        <v>6</v>
      </c>
      <c r="I165" s="8">
        <f>IFERROR(VLOOKUP(A165,'כל התקינה'!$A$2:$F$29999,5,FALSE),0)</f>
        <v>10.24</v>
      </c>
      <c r="J165" s="8">
        <f>IFERROR(VLOOKUP(A165,'כל התקינה'!$A$2:$F$29999,6,FALSE),0)</f>
        <v>9.25</v>
      </c>
      <c r="K165" s="2">
        <f t="shared" si="2"/>
        <v>102.83333333333333</v>
      </c>
    </row>
    <row r="166" spans="1:11" outlineLevel="2" x14ac:dyDescent="0.2">
      <c r="A166" s="10" t="str">
        <f>B166&amp;D166</f>
        <v>2017550</v>
      </c>
      <c r="B166" s="1">
        <v>2017</v>
      </c>
      <c r="C166" s="1" t="s">
        <v>332</v>
      </c>
      <c r="D166" s="3">
        <v>550</v>
      </c>
      <c r="E166" s="2">
        <v>5081</v>
      </c>
      <c r="F166" s="2">
        <v>2130</v>
      </c>
      <c r="G166" s="8">
        <f>IFERROR(VLOOKUP(A166,'רק עוס'!$A$2:$H$299999,7,FALSE),0)</f>
        <v>19.600000000000001</v>
      </c>
      <c r="H166" s="8">
        <f>IFERROR(VLOOKUP(A166,'רק עוס'!$A$2:$H$299999,8,FALSE),0)</f>
        <v>17.57</v>
      </c>
      <c r="I166" s="8">
        <f>IFERROR(VLOOKUP(A166,'כל התקינה'!$A$2:$F$29999,5,FALSE),0)</f>
        <v>23.55</v>
      </c>
      <c r="J166" s="8">
        <f>IFERROR(VLOOKUP(A166,'כל התקינה'!$A$2:$F$29999,6,FALSE),0)</f>
        <v>21.52</v>
      </c>
      <c r="K166" s="2">
        <f t="shared" si="2"/>
        <v>121.22936824132043</v>
      </c>
    </row>
    <row r="167" spans="1:11" outlineLevel="2" x14ac:dyDescent="0.2">
      <c r="A167" s="10" t="str">
        <f>B167&amp;D167</f>
        <v>2017551</v>
      </c>
      <c r="B167" s="1">
        <v>2017</v>
      </c>
      <c r="C167" s="1" t="s">
        <v>333</v>
      </c>
      <c r="D167" s="3">
        <v>551</v>
      </c>
      <c r="E167" s="2">
        <v>187</v>
      </c>
      <c r="F167" s="2">
        <v>110</v>
      </c>
      <c r="G167" s="8">
        <f>IFERROR(VLOOKUP(A167,'רק עוס'!$A$2:$H$299999,7,FALSE),0)</f>
        <v>1.5</v>
      </c>
      <c r="H167" s="8">
        <f>IFERROR(VLOOKUP(A167,'רק עוס'!$A$2:$H$299999,8,FALSE),0)</f>
        <v>1.25</v>
      </c>
      <c r="I167" s="8">
        <f>IFERROR(VLOOKUP(A167,'כל התקינה'!$A$2:$F$29999,5,FALSE),0)</f>
        <v>1.81</v>
      </c>
      <c r="J167" s="8">
        <f>IFERROR(VLOOKUP(A167,'כל התקינה'!$A$2:$F$29999,6,FALSE),0)</f>
        <v>1.25</v>
      </c>
      <c r="K167" s="2">
        <f t="shared" si="2"/>
        <v>88</v>
      </c>
    </row>
    <row r="168" spans="1:11" outlineLevel="2" x14ac:dyDescent="0.2">
      <c r="A168" s="10" t="str">
        <f>B168&amp;D168</f>
        <v>2017552</v>
      </c>
      <c r="B168" s="1">
        <v>2017</v>
      </c>
      <c r="C168" s="1" t="s">
        <v>334</v>
      </c>
      <c r="D168" s="3">
        <v>552</v>
      </c>
      <c r="E168" s="2">
        <v>3995</v>
      </c>
      <c r="F168" s="2">
        <v>2088</v>
      </c>
      <c r="G168" s="8">
        <f>IFERROR(VLOOKUP(A168,'רק עוס'!$A$2:$H$299999,7,FALSE),0)</f>
        <v>30.16</v>
      </c>
      <c r="H168" s="8">
        <f>IFERROR(VLOOKUP(A168,'רק עוס'!$A$2:$H$299999,8,FALSE),0)</f>
        <v>27.36</v>
      </c>
      <c r="I168" s="8">
        <f>IFERROR(VLOOKUP(A168,'כל התקינה'!$A$2:$F$29999,5,FALSE),0)</f>
        <v>39.15</v>
      </c>
      <c r="J168" s="8">
        <f>IFERROR(VLOOKUP(A168,'כל התקינה'!$A$2:$F$29999,6,FALSE),0)</f>
        <v>36.18</v>
      </c>
      <c r="K168" s="2">
        <f t="shared" si="2"/>
        <v>76.315789473684205</v>
      </c>
    </row>
    <row r="169" spans="1:11" outlineLevel="2" x14ac:dyDescent="0.2">
      <c r="A169" s="10" t="str">
        <f>B169&amp;D169</f>
        <v>2017553</v>
      </c>
      <c r="B169" s="1">
        <v>2017</v>
      </c>
      <c r="C169" s="1" t="s">
        <v>335</v>
      </c>
      <c r="D169" s="3">
        <v>553</v>
      </c>
      <c r="E169" s="2">
        <v>1648</v>
      </c>
      <c r="F169" s="2">
        <v>706</v>
      </c>
      <c r="G169" s="8">
        <f>IFERROR(VLOOKUP(A169,'רק עוס'!$A$2:$H$299999,7,FALSE),0)</f>
        <v>5.38</v>
      </c>
      <c r="H169" s="8">
        <f>IFERROR(VLOOKUP(A169,'רק עוס'!$A$2:$H$299999,8,FALSE),0)</f>
        <v>5.3</v>
      </c>
      <c r="I169" s="8">
        <f>IFERROR(VLOOKUP(A169,'כל התקינה'!$A$2:$F$29999,5,FALSE),0)</f>
        <v>6.48</v>
      </c>
      <c r="J169" s="8">
        <f>IFERROR(VLOOKUP(A169,'כל התקינה'!$A$2:$F$29999,6,FALSE),0)</f>
        <v>6.3</v>
      </c>
      <c r="K169" s="2">
        <f t="shared" si="2"/>
        <v>133.20754716981133</v>
      </c>
    </row>
    <row r="170" spans="1:11" outlineLevel="2" x14ac:dyDescent="0.2">
      <c r="A170" s="10" t="str">
        <f>B170&amp;D170</f>
        <v>2017555</v>
      </c>
      <c r="B170" s="1">
        <v>2017</v>
      </c>
      <c r="C170" s="1" t="s">
        <v>336</v>
      </c>
      <c r="D170" s="3">
        <v>555</v>
      </c>
      <c r="E170" s="2">
        <v>597</v>
      </c>
      <c r="F170" s="2">
        <v>167</v>
      </c>
      <c r="G170" s="8">
        <f>IFERROR(VLOOKUP(A170,'רק עוס'!$A$2:$H$299999,7,FALSE),0)</f>
        <v>6.83</v>
      </c>
      <c r="H170" s="8">
        <f>IFERROR(VLOOKUP(A170,'רק עוס'!$A$2:$H$299999,8,FALSE),0)</f>
        <v>6.25</v>
      </c>
      <c r="I170" s="8">
        <f>IFERROR(VLOOKUP(A170,'כל התקינה'!$A$2:$F$29999,5,FALSE),0)</f>
        <v>7.08</v>
      </c>
      <c r="J170" s="8">
        <f>IFERROR(VLOOKUP(A170,'כל התקינה'!$A$2:$F$29999,6,FALSE),0)</f>
        <v>6.5</v>
      </c>
      <c r="K170" s="2">
        <f t="shared" si="2"/>
        <v>26.72</v>
      </c>
    </row>
    <row r="171" spans="1:11" outlineLevel="2" x14ac:dyDescent="0.2">
      <c r="A171" s="10" t="str">
        <f>B171&amp;D171</f>
        <v>2017556</v>
      </c>
      <c r="B171" s="1">
        <v>2017</v>
      </c>
      <c r="C171" s="1" t="s">
        <v>337</v>
      </c>
      <c r="D171" s="3">
        <v>556</v>
      </c>
      <c r="E171" s="2">
        <v>1003</v>
      </c>
      <c r="F171" s="2">
        <v>389</v>
      </c>
      <c r="G171" s="8">
        <f>IFERROR(VLOOKUP(A171,'רק עוס'!$A$2:$H$299999,7,FALSE),0)</f>
        <v>2.23</v>
      </c>
      <c r="H171" s="8">
        <f>IFERROR(VLOOKUP(A171,'רק עוס'!$A$2:$H$299999,8,FALSE),0)</f>
        <v>1.6</v>
      </c>
      <c r="I171" s="8">
        <f>IFERROR(VLOOKUP(A171,'כל התקינה'!$A$2:$F$29999,5,FALSE),0)</f>
        <v>2.48</v>
      </c>
      <c r="J171" s="8">
        <f>IFERROR(VLOOKUP(A171,'כל התקינה'!$A$2:$F$29999,6,FALSE),0)</f>
        <v>1.85</v>
      </c>
      <c r="K171" s="2">
        <f t="shared" si="2"/>
        <v>243.125</v>
      </c>
    </row>
    <row r="172" spans="1:11" outlineLevel="2" x14ac:dyDescent="0.2">
      <c r="A172" s="10" t="str">
        <f>B172&amp;D172</f>
        <v>2017557</v>
      </c>
      <c r="B172" s="1">
        <v>2017</v>
      </c>
      <c r="C172" s="1" t="s">
        <v>338</v>
      </c>
      <c r="D172" s="3">
        <v>557</v>
      </c>
      <c r="E172" s="2">
        <v>311</v>
      </c>
      <c r="F172" s="2">
        <v>129</v>
      </c>
      <c r="G172" s="8">
        <f>IFERROR(VLOOKUP(A172,'רק עוס'!$A$2:$H$299999,7,FALSE),0)</f>
        <v>1.5</v>
      </c>
      <c r="H172" s="8">
        <f>IFERROR(VLOOKUP(A172,'רק עוס'!$A$2:$H$299999,8,FALSE),0)</f>
        <v>1</v>
      </c>
      <c r="I172" s="8">
        <f>IFERROR(VLOOKUP(A172,'כל התקינה'!$A$2:$F$29999,5,FALSE),0)</f>
        <v>1.75</v>
      </c>
      <c r="J172" s="8">
        <f>IFERROR(VLOOKUP(A172,'כל התקינה'!$A$2:$F$29999,6,FALSE),0)</f>
        <v>1.25</v>
      </c>
      <c r="K172" s="2">
        <f t="shared" si="2"/>
        <v>129</v>
      </c>
    </row>
    <row r="173" spans="1:11" outlineLevel="2" x14ac:dyDescent="0.2">
      <c r="A173" s="10" t="str">
        <f>B173&amp;D173</f>
        <v>2017560</v>
      </c>
      <c r="B173" s="1">
        <v>2017</v>
      </c>
      <c r="C173" s="1" t="s">
        <v>339</v>
      </c>
      <c r="D173" s="3">
        <v>560</v>
      </c>
      <c r="E173" s="2">
        <v>265</v>
      </c>
      <c r="F173" s="2">
        <v>133</v>
      </c>
      <c r="G173" s="8">
        <f>IFERROR(VLOOKUP(A173,'רק עוס'!$A$2:$H$299999,7,FALSE),0)</f>
        <v>1.5</v>
      </c>
      <c r="H173" s="8">
        <f>IFERROR(VLOOKUP(A173,'רק עוס'!$A$2:$H$299999,8,FALSE),0)</f>
        <v>1</v>
      </c>
      <c r="I173" s="8">
        <f>IFERROR(VLOOKUP(A173,'כל התקינה'!$A$2:$F$29999,5,FALSE),0)</f>
        <v>1.76</v>
      </c>
      <c r="J173" s="8">
        <f>IFERROR(VLOOKUP(A173,'כל התקינה'!$A$2:$F$29999,6,FALSE),0)</f>
        <v>1.25</v>
      </c>
      <c r="K173" s="2">
        <f t="shared" si="2"/>
        <v>133</v>
      </c>
    </row>
    <row r="174" spans="1:11" outlineLevel="2" x14ac:dyDescent="0.2">
      <c r="A174" s="10" t="str">
        <f>B174&amp;D174</f>
        <v>2017561</v>
      </c>
      <c r="B174" s="1">
        <v>2017</v>
      </c>
      <c r="C174" s="1" t="s">
        <v>340</v>
      </c>
      <c r="D174" s="3">
        <v>561</v>
      </c>
      <c r="E174" s="2">
        <v>2086</v>
      </c>
      <c r="F174" s="2">
        <v>904</v>
      </c>
      <c r="G174" s="8">
        <f>IFERROR(VLOOKUP(A174,'רק עוס'!$A$2:$H$299999,7,FALSE),0)</f>
        <v>8.09</v>
      </c>
      <c r="H174" s="8">
        <f>IFERROR(VLOOKUP(A174,'רק עוס'!$A$2:$H$299999,8,FALSE),0)</f>
        <v>7.5</v>
      </c>
      <c r="I174" s="8">
        <f>IFERROR(VLOOKUP(A174,'כל התקינה'!$A$2:$F$29999,5,FALSE),0)</f>
        <v>9.0299999999999994</v>
      </c>
      <c r="J174" s="8">
        <f>IFERROR(VLOOKUP(A174,'כל התקינה'!$A$2:$F$29999,6,FALSE),0)</f>
        <v>8.44</v>
      </c>
      <c r="K174" s="2">
        <f t="shared" si="2"/>
        <v>120.53333333333333</v>
      </c>
    </row>
    <row r="175" spans="1:11" outlineLevel="2" x14ac:dyDescent="0.2">
      <c r="A175" s="10" t="str">
        <f>B175&amp;D175</f>
        <v>2017562</v>
      </c>
      <c r="B175" s="1">
        <v>2017</v>
      </c>
      <c r="C175" s="1" t="s">
        <v>341</v>
      </c>
      <c r="D175" s="3">
        <v>562</v>
      </c>
      <c r="E175" s="2">
        <v>3714</v>
      </c>
      <c r="F175" s="2">
        <v>1645</v>
      </c>
      <c r="G175" s="8">
        <f>IFERROR(VLOOKUP(A175,'רק עוס'!$A$2:$H$299999,7,FALSE),0)</f>
        <v>14.19</v>
      </c>
      <c r="H175" s="8">
        <f>IFERROR(VLOOKUP(A175,'רק עוס'!$A$2:$H$299999,8,FALSE),0)</f>
        <v>14.16</v>
      </c>
      <c r="I175" s="8">
        <f>IFERROR(VLOOKUP(A175,'כל התקינה'!$A$2:$F$29999,5,FALSE),0)</f>
        <v>16.440000000000001</v>
      </c>
      <c r="J175" s="8">
        <f>IFERROR(VLOOKUP(A175,'כל התקינה'!$A$2:$F$29999,6,FALSE),0)</f>
        <v>16.41</v>
      </c>
      <c r="K175" s="2">
        <f t="shared" si="2"/>
        <v>116.17231638418079</v>
      </c>
    </row>
    <row r="176" spans="1:11" outlineLevel="2" x14ac:dyDescent="0.2">
      <c r="A176" s="10" t="str">
        <f>B176&amp;D176</f>
        <v>2017563</v>
      </c>
      <c r="B176" s="1">
        <v>2017</v>
      </c>
      <c r="C176" s="1" t="s">
        <v>342</v>
      </c>
      <c r="D176" s="3">
        <v>563</v>
      </c>
      <c r="E176" s="2">
        <v>5038</v>
      </c>
      <c r="F176" s="2">
        <v>1904</v>
      </c>
      <c r="G176" s="8">
        <f>IFERROR(VLOOKUP(A176,'רק עוס'!$A$2:$H$299999,7,FALSE),0)</f>
        <v>15.76</v>
      </c>
      <c r="H176" s="8">
        <f>IFERROR(VLOOKUP(A176,'רק עוס'!$A$2:$H$299999,8,FALSE),0)</f>
        <v>14.01</v>
      </c>
      <c r="I176" s="8">
        <f>IFERROR(VLOOKUP(A176,'כל התקינה'!$A$2:$F$29999,5,FALSE),0)</f>
        <v>18.79</v>
      </c>
      <c r="J176" s="8">
        <f>IFERROR(VLOOKUP(A176,'כל התקינה'!$A$2:$F$29999,6,FALSE),0)</f>
        <v>17.010000000000002</v>
      </c>
      <c r="K176" s="2">
        <f t="shared" si="2"/>
        <v>135.90292648108493</v>
      </c>
    </row>
    <row r="177" spans="1:11" outlineLevel="2" x14ac:dyDescent="0.2">
      <c r="A177" s="10" t="str">
        <f>B177&amp;D177</f>
        <v>2017564</v>
      </c>
      <c r="B177" s="1">
        <v>2017</v>
      </c>
      <c r="C177" s="1" t="s">
        <v>343</v>
      </c>
      <c r="D177" s="3">
        <v>564</v>
      </c>
      <c r="E177" s="2">
        <v>3295</v>
      </c>
      <c r="F177" s="2">
        <v>1588</v>
      </c>
      <c r="G177" s="8">
        <f>IFERROR(VLOOKUP(A177,'רק עוס'!$A$2:$H$299999,7,FALSE),0)</f>
        <v>9.3699999999999992</v>
      </c>
      <c r="H177" s="8">
        <f>IFERROR(VLOOKUP(A177,'רק עוס'!$A$2:$H$299999,8,FALSE),0)</f>
        <v>8.86</v>
      </c>
      <c r="I177" s="8">
        <f>IFERROR(VLOOKUP(A177,'כל התקינה'!$A$2:$F$29999,5,FALSE),0)</f>
        <v>10.62</v>
      </c>
      <c r="J177" s="8">
        <f>IFERROR(VLOOKUP(A177,'כל התקינה'!$A$2:$F$29999,6,FALSE),0)</f>
        <v>10.11</v>
      </c>
      <c r="K177" s="2">
        <f t="shared" si="2"/>
        <v>179.23250564334086</v>
      </c>
    </row>
    <row r="178" spans="1:11" outlineLevel="2" x14ac:dyDescent="0.2">
      <c r="A178" s="10" t="str">
        <f>B178&amp;D178</f>
        <v>2017565</v>
      </c>
      <c r="B178" s="1">
        <v>2017</v>
      </c>
      <c r="C178" s="1" t="s">
        <v>344</v>
      </c>
      <c r="D178" s="3">
        <v>565</v>
      </c>
      <c r="E178" s="2">
        <v>1434</v>
      </c>
      <c r="F178" s="2">
        <v>539</v>
      </c>
      <c r="G178" s="8">
        <f>IFERROR(VLOOKUP(A178,'רק עוס'!$A$2:$H$299999,7,FALSE),0)</f>
        <v>5.87</v>
      </c>
      <c r="H178" s="8">
        <f>IFERROR(VLOOKUP(A178,'רק עוס'!$A$2:$H$299999,8,FALSE),0)</f>
        <v>5.17</v>
      </c>
      <c r="I178" s="8">
        <f>IFERROR(VLOOKUP(A178,'כל התקינה'!$A$2:$F$29999,5,FALSE),0)</f>
        <v>6.37</v>
      </c>
      <c r="J178" s="8">
        <f>IFERROR(VLOOKUP(A178,'כל התקינה'!$A$2:$F$29999,6,FALSE),0)</f>
        <v>5.67</v>
      </c>
      <c r="K178" s="2">
        <f t="shared" si="2"/>
        <v>104.25531914893617</v>
      </c>
    </row>
    <row r="179" spans="1:11" outlineLevel="2" x14ac:dyDescent="0.2">
      <c r="A179" s="10" t="str">
        <f>B179&amp;D179</f>
        <v>2017566</v>
      </c>
      <c r="B179" s="1">
        <v>2017</v>
      </c>
      <c r="C179" s="1" t="s">
        <v>345</v>
      </c>
      <c r="D179" s="3">
        <v>566</v>
      </c>
      <c r="E179" s="2">
        <v>2413</v>
      </c>
      <c r="F179" s="2">
        <v>817</v>
      </c>
      <c r="G179" s="8">
        <f>IFERROR(VLOOKUP(A179,'רק עוס'!$A$2:$H$299999,7,FALSE),0)</f>
        <v>7.4</v>
      </c>
      <c r="H179" s="8">
        <f>IFERROR(VLOOKUP(A179,'רק עוס'!$A$2:$H$299999,8,FALSE),0)</f>
        <v>6.8</v>
      </c>
      <c r="I179" s="8">
        <f>IFERROR(VLOOKUP(A179,'כל התקינה'!$A$2:$F$29999,5,FALSE),0)</f>
        <v>8.15</v>
      </c>
      <c r="J179" s="8">
        <f>IFERROR(VLOOKUP(A179,'כל התקינה'!$A$2:$F$29999,6,FALSE),0)</f>
        <v>7.55</v>
      </c>
      <c r="K179" s="2">
        <f t="shared" si="2"/>
        <v>120.14705882352942</v>
      </c>
    </row>
    <row r="180" spans="1:11" outlineLevel="2" x14ac:dyDescent="0.2">
      <c r="A180" s="10" t="str">
        <f>B180&amp;D180</f>
        <v>2017567</v>
      </c>
      <c r="B180" s="1">
        <v>2017</v>
      </c>
      <c r="C180" s="1" t="s">
        <v>346</v>
      </c>
      <c r="D180" s="3">
        <v>567</v>
      </c>
      <c r="E180" s="2">
        <v>3314</v>
      </c>
      <c r="F180" s="2">
        <v>1532</v>
      </c>
      <c r="G180" s="8">
        <f>IFERROR(VLOOKUP(A180,'רק עוס'!$A$2:$H$299999,7,FALSE),0)</f>
        <v>13.53</v>
      </c>
      <c r="H180" s="8">
        <f>IFERROR(VLOOKUP(A180,'רק עוס'!$A$2:$H$299999,8,FALSE),0)</f>
        <v>12.27</v>
      </c>
      <c r="I180" s="8">
        <f>IFERROR(VLOOKUP(A180,'כל התקינה'!$A$2:$F$29999,5,FALSE),0)</f>
        <v>15.53</v>
      </c>
      <c r="J180" s="8">
        <f>IFERROR(VLOOKUP(A180,'כל התקינה'!$A$2:$F$29999,6,FALSE),0)</f>
        <v>14.27</v>
      </c>
      <c r="K180" s="2">
        <f t="shared" si="2"/>
        <v>124.85737571312144</v>
      </c>
    </row>
    <row r="181" spans="1:11" outlineLevel="2" x14ac:dyDescent="0.2">
      <c r="A181" s="10" t="str">
        <f>B181&amp;D181</f>
        <v>2017568</v>
      </c>
      <c r="B181" s="1">
        <v>2017</v>
      </c>
      <c r="C181" s="1" t="s">
        <v>347</v>
      </c>
      <c r="D181" s="3">
        <v>568</v>
      </c>
      <c r="E181" s="2">
        <v>2726</v>
      </c>
      <c r="F181" s="2">
        <v>1376</v>
      </c>
      <c r="G181" s="8">
        <f>IFERROR(VLOOKUP(A181,'רק עוס'!$A$2:$H$299999,7,FALSE),0)</f>
        <v>15.6</v>
      </c>
      <c r="H181" s="8">
        <f>IFERROR(VLOOKUP(A181,'רק עוס'!$A$2:$H$299999,8,FALSE),0)</f>
        <v>15.55</v>
      </c>
      <c r="I181" s="8">
        <f>IFERROR(VLOOKUP(A181,'כל התקינה'!$A$2:$F$29999,5,FALSE),0)</f>
        <v>18.059999999999999</v>
      </c>
      <c r="J181" s="8">
        <f>IFERROR(VLOOKUP(A181,'כל התקינה'!$A$2:$F$29999,6,FALSE),0)</f>
        <v>18.010000000000002</v>
      </c>
      <c r="K181" s="2">
        <f t="shared" si="2"/>
        <v>88.488745980707392</v>
      </c>
    </row>
    <row r="182" spans="1:11" outlineLevel="2" x14ac:dyDescent="0.2">
      <c r="A182" s="10" t="str">
        <f>B182&amp;D182</f>
        <v>2017569</v>
      </c>
      <c r="B182" s="1">
        <v>2017</v>
      </c>
      <c r="C182" s="1" t="s">
        <v>348</v>
      </c>
      <c r="D182" s="3">
        <v>569</v>
      </c>
      <c r="E182" s="2">
        <v>1683</v>
      </c>
      <c r="F182" s="2">
        <v>875</v>
      </c>
      <c r="G182" s="8">
        <f>IFERROR(VLOOKUP(A182,'רק עוס'!$A$2:$H$299999,7,FALSE),0)</f>
        <v>5.2</v>
      </c>
      <c r="H182" s="8">
        <f>IFERROR(VLOOKUP(A182,'רק עוס'!$A$2:$H$299999,8,FALSE),0)</f>
        <v>5.1100000000000003</v>
      </c>
      <c r="I182" s="8">
        <f>IFERROR(VLOOKUP(A182,'כל התקינה'!$A$2:$F$29999,5,FALSE),0)</f>
        <v>6.68</v>
      </c>
      <c r="J182" s="8">
        <f>IFERROR(VLOOKUP(A182,'כל התקינה'!$A$2:$F$29999,6,FALSE),0)</f>
        <v>6.59</v>
      </c>
      <c r="K182" s="2">
        <f t="shared" si="2"/>
        <v>171.23287671232876</v>
      </c>
    </row>
    <row r="183" spans="1:11" outlineLevel="2" x14ac:dyDescent="0.2">
      <c r="A183" s="10" t="str">
        <f>B183&amp;D183</f>
        <v>2017570</v>
      </c>
      <c r="B183" s="1">
        <v>2017</v>
      </c>
      <c r="C183" s="1" t="s">
        <v>349</v>
      </c>
      <c r="D183" s="3">
        <v>570</v>
      </c>
      <c r="E183" s="2">
        <v>1675</v>
      </c>
      <c r="F183" s="2">
        <v>600</v>
      </c>
      <c r="G183" s="8">
        <f>IFERROR(VLOOKUP(A183,'רק עוס'!$A$2:$H$299999,7,FALSE),0)</f>
        <v>10.16</v>
      </c>
      <c r="H183" s="8">
        <f>IFERROR(VLOOKUP(A183,'רק עוס'!$A$2:$H$299999,8,FALSE),0)</f>
        <v>10.15</v>
      </c>
      <c r="I183" s="8">
        <f>IFERROR(VLOOKUP(A183,'כל התקינה'!$A$2:$F$29999,5,FALSE),0)</f>
        <v>11.41</v>
      </c>
      <c r="J183" s="8">
        <f>IFERROR(VLOOKUP(A183,'כל התקינה'!$A$2:$F$29999,6,FALSE),0)</f>
        <v>11.4</v>
      </c>
      <c r="K183" s="2">
        <f t="shared" si="2"/>
        <v>59.113300492610833</v>
      </c>
    </row>
    <row r="184" spans="1:11" outlineLevel="2" x14ac:dyDescent="0.2">
      <c r="A184" s="10" t="str">
        <f>B184&amp;D184</f>
        <v>2017571</v>
      </c>
      <c r="B184" s="1">
        <v>2017</v>
      </c>
      <c r="C184" s="1" t="s">
        <v>350</v>
      </c>
      <c r="D184" s="3">
        <v>571</v>
      </c>
      <c r="E184" s="2">
        <v>1308</v>
      </c>
      <c r="F184" s="2">
        <v>520</v>
      </c>
      <c r="G184" s="8">
        <f>IFERROR(VLOOKUP(A184,'רק עוס'!$A$2:$H$299999,7,FALSE),0)</f>
        <v>8.69</v>
      </c>
      <c r="H184" s="8">
        <f>IFERROR(VLOOKUP(A184,'רק עוס'!$A$2:$H$299999,8,FALSE),0)</f>
        <v>6.86</v>
      </c>
      <c r="I184" s="8">
        <f>IFERROR(VLOOKUP(A184,'כל התקינה'!$A$2:$F$29999,5,FALSE),0)</f>
        <v>10.19</v>
      </c>
      <c r="J184" s="8">
        <f>IFERROR(VLOOKUP(A184,'כל התקינה'!$A$2:$F$29999,6,FALSE),0)</f>
        <v>8.36</v>
      </c>
      <c r="K184" s="2">
        <f t="shared" si="2"/>
        <v>75.801749271137027</v>
      </c>
    </row>
    <row r="185" spans="1:11" outlineLevel="2" x14ac:dyDescent="0.2">
      <c r="A185" s="10" t="str">
        <f>B185&amp;D185</f>
        <v>2017572</v>
      </c>
      <c r="B185" s="1">
        <v>2017</v>
      </c>
      <c r="C185" s="1" t="s">
        <v>351</v>
      </c>
      <c r="D185" s="3">
        <v>572</v>
      </c>
      <c r="E185" s="2">
        <v>4326</v>
      </c>
      <c r="F185" s="2">
        <v>1224</v>
      </c>
      <c r="G185" s="8">
        <f>IFERROR(VLOOKUP(A185,'רק עוס'!$A$2:$H$299999,7,FALSE),0)</f>
        <v>15.6</v>
      </c>
      <c r="H185" s="8">
        <f>IFERROR(VLOOKUP(A185,'רק עוס'!$A$2:$H$299999,8,FALSE),0)</f>
        <v>14.35</v>
      </c>
      <c r="I185" s="8">
        <f>IFERROR(VLOOKUP(A185,'כל התקינה'!$A$2:$F$29999,5,FALSE),0)</f>
        <v>18.45</v>
      </c>
      <c r="J185" s="8">
        <f>IFERROR(VLOOKUP(A185,'כל התקינה'!$A$2:$F$29999,6,FALSE),0)</f>
        <v>17.2</v>
      </c>
      <c r="K185" s="2">
        <f t="shared" si="2"/>
        <v>85.296167247386762</v>
      </c>
    </row>
    <row r="186" spans="1:11" outlineLevel="2" x14ac:dyDescent="0.2">
      <c r="A186" s="10" t="str">
        <f>B186&amp;D186</f>
        <v>2017575</v>
      </c>
      <c r="B186" s="1">
        <v>2017</v>
      </c>
      <c r="C186" s="1" t="s">
        <v>352</v>
      </c>
      <c r="D186" s="3">
        <v>575</v>
      </c>
      <c r="E186" s="2">
        <v>1901</v>
      </c>
      <c r="F186" s="2">
        <v>931</v>
      </c>
      <c r="G186" s="8">
        <f>IFERROR(VLOOKUP(A186,'רק עוס'!$A$2:$H$299999,7,FALSE),0)</f>
        <v>6.96</v>
      </c>
      <c r="H186" s="8">
        <f>IFERROR(VLOOKUP(A186,'רק עוס'!$A$2:$H$299999,8,FALSE),0)</f>
        <v>6.95</v>
      </c>
      <c r="I186" s="8">
        <f>IFERROR(VLOOKUP(A186,'כל התקינה'!$A$2:$F$29999,5,FALSE),0)</f>
        <v>7.88</v>
      </c>
      <c r="J186" s="8">
        <f>IFERROR(VLOOKUP(A186,'כל התקינה'!$A$2:$F$29999,6,FALSE),0)</f>
        <v>7.87</v>
      </c>
      <c r="K186" s="2">
        <f t="shared" si="2"/>
        <v>133.9568345323741</v>
      </c>
    </row>
    <row r="187" spans="1:11" outlineLevel="2" x14ac:dyDescent="0.2">
      <c r="A187" s="10" t="str">
        <f>B187&amp;D187</f>
        <v>2017577</v>
      </c>
      <c r="B187" s="1">
        <v>2017</v>
      </c>
      <c r="C187" s="1" t="s">
        <v>353</v>
      </c>
      <c r="D187" s="3">
        <v>577</v>
      </c>
      <c r="E187" s="2">
        <v>1293</v>
      </c>
      <c r="F187" s="2">
        <v>490</v>
      </c>
      <c r="G187" s="8">
        <f>IFERROR(VLOOKUP(A187,'רק עוס'!$A$2:$H$299999,7,FALSE),0)</f>
        <v>6.79</v>
      </c>
      <c r="H187" s="8">
        <f>IFERROR(VLOOKUP(A187,'רק עוס'!$A$2:$H$299999,8,FALSE),0)</f>
        <v>6.79</v>
      </c>
      <c r="I187" s="8">
        <f>IFERROR(VLOOKUP(A187,'כל התקינה'!$A$2:$F$29999,5,FALSE),0)</f>
        <v>7.79</v>
      </c>
      <c r="J187" s="8">
        <f>IFERROR(VLOOKUP(A187,'כל התקינה'!$A$2:$F$29999,6,FALSE),0)</f>
        <v>7.79</v>
      </c>
      <c r="K187" s="2">
        <f t="shared" si="2"/>
        <v>72.164948453608247</v>
      </c>
    </row>
    <row r="188" spans="1:11" outlineLevel="2" x14ac:dyDescent="0.2">
      <c r="A188" s="10" t="str">
        <f>B188&amp;D188</f>
        <v>2017578</v>
      </c>
      <c r="B188" s="1">
        <v>2017</v>
      </c>
      <c r="C188" s="1" t="s">
        <v>354</v>
      </c>
      <c r="D188" s="3">
        <v>578</v>
      </c>
      <c r="E188" s="2">
        <v>2905</v>
      </c>
      <c r="F188" s="2">
        <v>813</v>
      </c>
      <c r="G188" s="8">
        <f>IFERROR(VLOOKUP(A188,'רק עוס'!$A$2:$H$299999,7,FALSE),0)</f>
        <v>6.93</v>
      </c>
      <c r="H188" s="8">
        <f>IFERROR(VLOOKUP(A188,'רק עוס'!$A$2:$H$299999,8,FALSE),0)</f>
        <v>6.43</v>
      </c>
      <c r="I188" s="8">
        <f>IFERROR(VLOOKUP(A188,'כל התקינה'!$A$2:$F$29999,5,FALSE),0)</f>
        <v>7.83</v>
      </c>
      <c r="J188" s="8">
        <f>IFERROR(VLOOKUP(A188,'כל התקינה'!$A$2:$F$29999,6,FALSE),0)</f>
        <v>7.33</v>
      </c>
      <c r="K188" s="2">
        <f t="shared" si="2"/>
        <v>126.43856920684293</v>
      </c>
    </row>
    <row r="189" spans="1:11" outlineLevel="2" x14ac:dyDescent="0.2">
      <c r="A189" s="10" t="str">
        <f>B189&amp;D189</f>
        <v>2017579</v>
      </c>
      <c r="B189" s="1">
        <v>2017</v>
      </c>
      <c r="C189" s="1" t="s">
        <v>355</v>
      </c>
      <c r="D189" s="3">
        <v>579</v>
      </c>
      <c r="E189" s="2">
        <v>4374</v>
      </c>
      <c r="F189" s="2">
        <v>1169</v>
      </c>
      <c r="G189" s="8">
        <f>IFERROR(VLOOKUP(A189,'רק עוס'!$A$2:$H$299999,7,FALSE),0)</f>
        <v>11.63</v>
      </c>
      <c r="H189" s="8">
        <f>IFERROR(VLOOKUP(A189,'רק עוס'!$A$2:$H$299999,8,FALSE),0)</f>
        <v>8.59</v>
      </c>
      <c r="I189" s="8">
        <f>IFERROR(VLOOKUP(A189,'כל התקינה'!$A$2:$F$29999,5,FALSE),0)</f>
        <v>12.92</v>
      </c>
      <c r="J189" s="8">
        <f>IFERROR(VLOOKUP(A189,'כל התקינה'!$A$2:$F$29999,6,FALSE),0)</f>
        <v>9.58</v>
      </c>
      <c r="K189" s="2">
        <f t="shared" si="2"/>
        <v>136.08847497089639</v>
      </c>
    </row>
    <row r="190" spans="1:11" outlineLevel="2" x14ac:dyDescent="0.2">
      <c r="A190" s="10" t="str">
        <f>B190&amp;D190</f>
        <v>2017600</v>
      </c>
      <c r="B190" s="1">
        <v>2017</v>
      </c>
      <c r="C190" s="1" t="s">
        <v>356</v>
      </c>
      <c r="D190" s="3">
        <v>600</v>
      </c>
      <c r="E190" s="2">
        <v>12792</v>
      </c>
      <c r="F190" s="2">
        <v>4831</v>
      </c>
      <c r="G190" s="8">
        <f>IFERROR(VLOOKUP(A190,'רק עוס'!$A$2:$H$299999,7,FALSE),0)</f>
        <v>47.36</v>
      </c>
      <c r="H190" s="8">
        <f>IFERROR(VLOOKUP(A190,'רק עוס'!$A$2:$H$299999,8,FALSE),0)</f>
        <v>43</v>
      </c>
      <c r="I190" s="8">
        <f>IFERROR(VLOOKUP(A190,'כל התקינה'!$A$2:$F$29999,5,FALSE),0)</f>
        <v>67.209999999999994</v>
      </c>
      <c r="J190" s="8">
        <f>IFERROR(VLOOKUP(A190,'כל התקינה'!$A$2:$F$29999,6,FALSE),0)</f>
        <v>60.55</v>
      </c>
      <c r="K190" s="2">
        <f t="shared" si="2"/>
        <v>112.34883720930233</v>
      </c>
    </row>
    <row r="191" spans="1:11" outlineLevel="2" x14ac:dyDescent="0.2">
      <c r="A191" s="10" t="str">
        <f>B191&amp;D191</f>
        <v>2017601</v>
      </c>
      <c r="B191" s="1">
        <v>2017</v>
      </c>
      <c r="C191" s="1" t="s">
        <v>357</v>
      </c>
      <c r="D191" s="3">
        <v>601</v>
      </c>
      <c r="E191" s="2">
        <v>7801</v>
      </c>
      <c r="F191" s="2">
        <v>2690</v>
      </c>
      <c r="G191" s="8">
        <f>IFERROR(VLOOKUP(A191,'רק עוס'!$A$2:$H$299999,7,FALSE),0)</f>
        <v>21.42</v>
      </c>
      <c r="H191" s="8">
        <f>IFERROR(VLOOKUP(A191,'רק עוס'!$A$2:$H$299999,8,FALSE),0)</f>
        <v>17.98</v>
      </c>
      <c r="I191" s="8">
        <f>IFERROR(VLOOKUP(A191,'כל התקינה'!$A$2:$F$29999,5,FALSE),0)</f>
        <v>34.619999999999997</v>
      </c>
      <c r="J191" s="8">
        <f>IFERROR(VLOOKUP(A191,'כל התקינה'!$A$2:$F$29999,6,FALSE),0)</f>
        <v>29.38</v>
      </c>
      <c r="K191" s="2">
        <f t="shared" si="2"/>
        <v>149.61067853170189</v>
      </c>
    </row>
    <row r="192" spans="1:11" outlineLevel="2" x14ac:dyDescent="0.2">
      <c r="A192" s="10" t="str">
        <f>B192&amp;D192</f>
        <v>2017620</v>
      </c>
      <c r="B192" s="1">
        <v>2017</v>
      </c>
      <c r="C192" s="1" t="s">
        <v>358</v>
      </c>
      <c r="D192" s="3">
        <v>620</v>
      </c>
      <c r="E192" s="2">
        <v>14321</v>
      </c>
      <c r="F192" s="2">
        <v>4708</v>
      </c>
      <c r="G192" s="8">
        <f>IFERROR(VLOOKUP(A192,'רק עוס'!$A$2:$H$299999,7,FALSE),0)</f>
        <v>38.33</v>
      </c>
      <c r="H192" s="8">
        <f>IFERROR(VLOOKUP(A192,'רק עוס'!$A$2:$H$299999,8,FALSE),0)</f>
        <v>35.58</v>
      </c>
      <c r="I192" s="8">
        <f>IFERROR(VLOOKUP(A192,'כל התקינה'!$A$2:$F$29999,5,FALSE),0)</f>
        <v>54.96</v>
      </c>
      <c r="J192" s="8">
        <f>IFERROR(VLOOKUP(A192,'כל התקינה'!$A$2:$F$29999,6,FALSE),0)</f>
        <v>50.36</v>
      </c>
      <c r="K192" s="2">
        <f t="shared" si="2"/>
        <v>132.32152894884769</v>
      </c>
    </row>
    <row r="193" spans="1:11" outlineLevel="2" x14ac:dyDescent="0.2">
      <c r="A193" s="10" t="str">
        <f>B193&amp;D193</f>
        <v>2017621</v>
      </c>
      <c r="B193" s="1">
        <v>2017</v>
      </c>
      <c r="C193" s="1" t="s">
        <v>359</v>
      </c>
      <c r="D193" s="3">
        <v>621</v>
      </c>
      <c r="E193" s="2">
        <v>3348</v>
      </c>
      <c r="F193" s="2">
        <v>1089</v>
      </c>
      <c r="G193" s="8">
        <f>IFERROR(VLOOKUP(A193,'רק עוס'!$A$2:$H$299999,7,FALSE),0)</f>
        <v>10.35</v>
      </c>
      <c r="H193" s="8">
        <f>IFERROR(VLOOKUP(A193,'רק עוס'!$A$2:$H$299999,8,FALSE),0)</f>
        <v>7.6</v>
      </c>
      <c r="I193" s="8">
        <f>IFERROR(VLOOKUP(A193,'כל התקינה'!$A$2:$F$29999,5,FALSE),0)</f>
        <v>11.57</v>
      </c>
      <c r="J193" s="8">
        <f>IFERROR(VLOOKUP(A193,'כל התקינה'!$A$2:$F$29999,6,FALSE),0)</f>
        <v>8.82</v>
      </c>
      <c r="K193" s="2">
        <f t="shared" si="2"/>
        <v>143.28947368421052</v>
      </c>
    </row>
    <row r="194" spans="1:11" outlineLevel="2" x14ac:dyDescent="0.2">
      <c r="A194" s="10" t="str">
        <f>B194&amp;D194</f>
        <v>2017622</v>
      </c>
      <c r="B194" s="1">
        <v>2017</v>
      </c>
      <c r="C194" s="1" t="s">
        <v>360</v>
      </c>
      <c r="D194" s="3">
        <v>622</v>
      </c>
      <c r="E194" s="2">
        <v>3739</v>
      </c>
      <c r="F194" s="2">
        <v>1412</v>
      </c>
      <c r="G194" s="8">
        <f>IFERROR(VLOOKUP(A194,'רק עוס'!$A$2:$H$299999,7,FALSE),0)</f>
        <v>15.11</v>
      </c>
      <c r="H194" s="8">
        <f>IFERROR(VLOOKUP(A194,'רק עוס'!$A$2:$H$299999,8,FALSE),0)</f>
        <v>13.75</v>
      </c>
      <c r="I194" s="8">
        <f>IFERROR(VLOOKUP(A194,'כל התקינה'!$A$2:$F$29999,5,FALSE),0)</f>
        <v>17.809999999999999</v>
      </c>
      <c r="J194" s="8">
        <f>IFERROR(VLOOKUP(A194,'כל התקינה'!$A$2:$F$29999,6,FALSE),0)</f>
        <v>16.45</v>
      </c>
      <c r="K194" s="2">
        <f t="shared" si="2"/>
        <v>102.69090909090909</v>
      </c>
    </row>
    <row r="195" spans="1:11" outlineLevel="2" x14ac:dyDescent="0.2">
      <c r="A195" s="10" t="str">
        <f>B195&amp;D195</f>
        <v>2017623</v>
      </c>
      <c r="B195" s="1">
        <v>2017</v>
      </c>
      <c r="C195" s="1" t="s">
        <v>361</v>
      </c>
      <c r="D195" s="3">
        <v>623</v>
      </c>
      <c r="E195" s="2">
        <v>1973</v>
      </c>
      <c r="F195" s="2">
        <v>619</v>
      </c>
      <c r="G195" s="8">
        <f>IFERROR(VLOOKUP(A195,'רק עוס'!$A$2:$H$299999,7,FALSE),0)</f>
        <v>5.54</v>
      </c>
      <c r="H195" s="8">
        <f>IFERROR(VLOOKUP(A195,'רק עוס'!$A$2:$H$299999,8,FALSE),0)</f>
        <v>3.71</v>
      </c>
      <c r="I195" s="8">
        <f>IFERROR(VLOOKUP(A195,'כל התקינה'!$A$2:$F$29999,5,FALSE),0)</f>
        <v>6.29</v>
      </c>
      <c r="J195" s="8">
        <f>IFERROR(VLOOKUP(A195,'כל התקינה'!$A$2:$F$29999,6,FALSE),0)</f>
        <v>4.46</v>
      </c>
      <c r="K195" s="2">
        <f t="shared" ref="K195:K259" si="3">IFERROR(F195/H195,0)</f>
        <v>166.84636118598382</v>
      </c>
    </row>
    <row r="196" spans="1:11" outlineLevel="2" x14ac:dyDescent="0.2">
      <c r="A196" s="10" t="str">
        <f>B196&amp;D196</f>
        <v>2017624</v>
      </c>
      <c r="B196" s="1">
        <v>2017</v>
      </c>
      <c r="C196" s="1" t="s">
        <v>362</v>
      </c>
      <c r="D196" s="3">
        <v>624</v>
      </c>
      <c r="E196" s="2">
        <v>683</v>
      </c>
      <c r="F196" s="2">
        <v>256</v>
      </c>
      <c r="G196" s="8">
        <f>IFERROR(VLOOKUP(A196,'רק עוס'!$A$2:$H$299999,7,FALSE),0)</f>
        <v>2.59</v>
      </c>
      <c r="H196" s="8">
        <f>IFERROR(VLOOKUP(A196,'רק עוס'!$A$2:$H$299999,8,FALSE),0)</f>
        <v>2</v>
      </c>
      <c r="I196" s="8">
        <f>IFERROR(VLOOKUP(A196,'כל התקינה'!$A$2:$F$29999,5,FALSE),0)</f>
        <v>3.09</v>
      </c>
      <c r="J196" s="8">
        <f>IFERROR(VLOOKUP(A196,'כל התקינה'!$A$2:$F$29999,6,FALSE),0)</f>
        <v>2.5</v>
      </c>
      <c r="K196" s="2">
        <f t="shared" si="3"/>
        <v>128</v>
      </c>
    </row>
    <row r="197" spans="1:11" outlineLevel="2" x14ac:dyDescent="0.2">
      <c r="A197" s="10" t="str">
        <f>B197&amp;D197</f>
        <v>2017625</v>
      </c>
      <c r="B197" s="1">
        <v>2017</v>
      </c>
      <c r="C197" s="1" t="s">
        <v>363</v>
      </c>
      <c r="D197" s="3">
        <v>625</v>
      </c>
      <c r="E197" s="2">
        <v>1499</v>
      </c>
      <c r="F197" s="2">
        <v>585</v>
      </c>
      <c r="G197" s="8">
        <f>IFERROR(VLOOKUP(A197,'רק עוס'!$A$2:$H$299999,7,FALSE),0)</f>
        <v>6.3</v>
      </c>
      <c r="H197" s="8">
        <f>IFERROR(VLOOKUP(A197,'רק עוס'!$A$2:$H$299999,8,FALSE),0)</f>
        <v>4.9000000000000004</v>
      </c>
      <c r="I197" s="8">
        <f>IFERROR(VLOOKUP(A197,'כל התקינה'!$A$2:$F$29999,5,FALSE),0)</f>
        <v>7.12</v>
      </c>
      <c r="J197" s="8">
        <f>IFERROR(VLOOKUP(A197,'כל התקינה'!$A$2:$F$29999,6,FALSE),0)</f>
        <v>5.72</v>
      </c>
      <c r="K197" s="2">
        <f t="shared" si="3"/>
        <v>119.38775510204081</v>
      </c>
    </row>
    <row r="198" spans="1:11" outlineLevel="2" x14ac:dyDescent="0.2">
      <c r="A198" s="10" t="str">
        <f>B198&amp;D198</f>
        <v>2017626</v>
      </c>
      <c r="B198" s="1">
        <v>2017</v>
      </c>
      <c r="C198" s="1" t="s">
        <v>364</v>
      </c>
      <c r="D198" s="3">
        <v>626</v>
      </c>
      <c r="E198" s="2">
        <v>395</v>
      </c>
      <c r="F198" s="2">
        <v>135</v>
      </c>
      <c r="G198" s="8">
        <f>IFERROR(VLOOKUP(A198,'רק עוס'!$A$2:$H$299999,7,FALSE),0)</f>
        <v>1.76</v>
      </c>
      <c r="H198" s="8">
        <f>IFERROR(VLOOKUP(A198,'רק עוס'!$A$2:$H$299999,8,FALSE),0)</f>
        <v>1</v>
      </c>
      <c r="I198" s="8">
        <f>IFERROR(VLOOKUP(A198,'כל התקינה'!$A$2:$F$29999,5,FALSE),0)</f>
        <v>2.2599999999999998</v>
      </c>
      <c r="J198" s="8">
        <f>IFERROR(VLOOKUP(A198,'כל התקינה'!$A$2:$F$29999,6,FALSE),0)</f>
        <v>1</v>
      </c>
      <c r="K198" s="2">
        <f t="shared" si="3"/>
        <v>135</v>
      </c>
    </row>
    <row r="199" spans="1:11" outlineLevel="2" x14ac:dyDescent="0.2">
      <c r="A199" s="10" t="str">
        <f>B199&amp;D199</f>
        <v>2017627</v>
      </c>
      <c r="B199" s="1">
        <v>2017</v>
      </c>
      <c r="C199" s="1" t="s">
        <v>365</v>
      </c>
      <c r="D199" s="3">
        <v>627</v>
      </c>
      <c r="E199" s="2">
        <v>1444</v>
      </c>
      <c r="F199" s="2">
        <v>607</v>
      </c>
      <c r="G199" s="8">
        <f>IFERROR(VLOOKUP(A199,'רק עוס'!$A$2:$H$299999,7,FALSE),0)</f>
        <v>5.66</v>
      </c>
      <c r="H199" s="8">
        <f>IFERROR(VLOOKUP(A199,'רק עוס'!$A$2:$H$299999,8,FALSE),0)</f>
        <v>3.95</v>
      </c>
      <c r="I199" s="8">
        <f>IFERROR(VLOOKUP(A199,'כל התקינה'!$A$2:$F$29999,5,FALSE),0)</f>
        <v>6.46</v>
      </c>
      <c r="J199" s="8">
        <f>IFERROR(VLOOKUP(A199,'כל התקינה'!$A$2:$F$29999,6,FALSE),0)</f>
        <v>4.75</v>
      </c>
      <c r="K199" s="2">
        <f t="shared" si="3"/>
        <v>153.67088607594937</v>
      </c>
    </row>
    <row r="200" spans="1:11" outlineLevel="2" x14ac:dyDescent="0.2">
      <c r="A200" s="10" t="str">
        <f>B200&amp;D200</f>
        <v>2017628</v>
      </c>
      <c r="B200" s="1">
        <v>2017</v>
      </c>
      <c r="C200" s="1" t="s">
        <v>366</v>
      </c>
      <c r="D200" s="3">
        <v>628</v>
      </c>
      <c r="E200" s="2">
        <v>713</v>
      </c>
      <c r="F200" s="2">
        <v>316</v>
      </c>
      <c r="G200" s="8">
        <f>IFERROR(VLOOKUP(A200,'רק עוס'!$A$2:$H$299999,7,FALSE),0)</f>
        <v>4.33</v>
      </c>
      <c r="H200" s="8">
        <f>IFERROR(VLOOKUP(A200,'רק עוס'!$A$2:$H$299999,8,FALSE),0)</f>
        <v>2.5</v>
      </c>
      <c r="I200" s="8">
        <f>IFERROR(VLOOKUP(A200,'כל התקינה'!$A$2:$F$29999,5,FALSE),0)</f>
        <v>4.72</v>
      </c>
      <c r="J200" s="8">
        <f>IFERROR(VLOOKUP(A200,'כל התקינה'!$A$2:$F$29999,6,FALSE),0)</f>
        <v>2.89</v>
      </c>
      <c r="K200" s="2">
        <f t="shared" si="3"/>
        <v>126.4</v>
      </c>
    </row>
    <row r="201" spans="1:11" outlineLevel="2" x14ac:dyDescent="0.2">
      <c r="A201" s="10" t="str">
        <f>B201&amp;D201</f>
        <v>2017629</v>
      </c>
      <c r="B201" s="1">
        <v>2017</v>
      </c>
      <c r="C201" s="1" t="s">
        <v>367</v>
      </c>
      <c r="D201" s="3">
        <v>629</v>
      </c>
      <c r="E201" s="2">
        <v>4805</v>
      </c>
      <c r="F201" s="2">
        <v>1453</v>
      </c>
      <c r="G201" s="8">
        <f>IFERROR(VLOOKUP(A201,'רק עוס'!$A$2:$H$299999,7,FALSE),0)</f>
        <v>14.33</v>
      </c>
      <c r="H201" s="8">
        <f>IFERROR(VLOOKUP(A201,'רק עוס'!$A$2:$H$299999,8,FALSE),0)</f>
        <v>10.26</v>
      </c>
      <c r="I201" s="8">
        <f>IFERROR(VLOOKUP(A201,'כל התקינה'!$A$2:$F$29999,5,FALSE),0)</f>
        <v>17.829999999999998</v>
      </c>
      <c r="J201" s="8">
        <f>IFERROR(VLOOKUP(A201,'כל התקינה'!$A$2:$F$29999,6,FALSE),0)</f>
        <v>12.76</v>
      </c>
      <c r="K201" s="2">
        <f t="shared" si="3"/>
        <v>141.61793372319687</v>
      </c>
    </row>
    <row r="202" spans="1:11" outlineLevel="2" x14ac:dyDescent="0.2">
      <c r="A202" s="10" t="str">
        <f>B202&amp;D202</f>
        <v>2017630</v>
      </c>
      <c r="B202" s="1">
        <v>2017</v>
      </c>
      <c r="C202" s="1" t="s">
        <v>368</v>
      </c>
      <c r="D202" s="3">
        <v>630</v>
      </c>
      <c r="E202" s="2">
        <v>1022</v>
      </c>
      <c r="F202" s="2">
        <v>409</v>
      </c>
      <c r="G202" s="8">
        <f>IFERROR(VLOOKUP(A202,'רק עוס'!$A$2:$H$299999,7,FALSE),0)</f>
        <v>1.7</v>
      </c>
      <c r="H202" s="8">
        <f>IFERROR(VLOOKUP(A202,'רק עוס'!$A$2:$H$299999,8,FALSE),0)</f>
        <v>1.7</v>
      </c>
      <c r="I202" s="8">
        <f>IFERROR(VLOOKUP(A202,'כל התקינה'!$A$2:$F$29999,5,FALSE),0)</f>
        <v>1.95</v>
      </c>
      <c r="J202" s="8">
        <f>IFERROR(VLOOKUP(A202,'כל התקינה'!$A$2:$F$29999,6,FALSE),0)</f>
        <v>1.95</v>
      </c>
      <c r="K202" s="2">
        <f t="shared" si="3"/>
        <v>240.58823529411765</v>
      </c>
    </row>
    <row r="203" spans="1:11" outlineLevel="2" x14ac:dyDescent="0.2">
      <c r="A203" s="10" t="str">
        <f>B203&amp;D203</f>
        <v>2017631</v>
      </c>
      <c r="B203" s="1">
        <v>2017</v>
      </c>
      <c r="C203" s="1" t="s">
        <v>369</v>
      </c>
      <c r="D203" s="3">
        <v>631</v>
      </c>
      <c r="E203" s="2">
        <v>2110</v>
      </c>
      <c r="F203" s="2">
        <v>935</v>
      </c>
      <c r="G203" s="8">
        <f>IFERROR(VLOOKUP(A203,'רק עוס'!$A$2:$H$299999,7,FALSE),0)</f>
        <v>8.69</v>
      </c>
      <c r="H203" s="8">
        <f>IFERROR(VLOOKUP(A203,'רק עוס'!$A$2:$H$299999,8,FALSE),0)</f>
        <v>6.8</v>
      </c>
      <c r="I203" s="8">
        <f>IFERROR(VLOOKUP(A203,'כל התקינה'!$A$2:$F$29999,5,FALSE),0)</f>
        <v>9.59</v>
      </c>
      <c r="J203" s="8">
        <f>IFERROR(VLOOKUP(A203,'כל התקינה'!$A$2:$F$29999,6,FALSE),0)</f>
        <v>7.7</v>
      </c>
      <c r="K203" s="2">
        <f t="shared" si="3"/>
        <v>137.5</v>
      </c>
    </row>
    <row r="204" spans="1:11" outlineLevel="2" x14ac:dyDescent="0.2">
      <c r="A204" s="10" t="str">
        <f>B204&amp;D204</f>
        <v>2017632</v>
      </c>
      <c r="B204" s="1">
        <v>2017</v>
      </c>
      <c r="C204" s="1" t="s">
        <v>370</v>
      </c>
      <c r="D204" s="3">
        <v>632</v>
      </c>
      <c r="E204" s="2">
        <v>2603</v>
      </c>
      <c r="F204" s="2">
        <v>800</v>
      </c>
      <c r="G204" s="8">
        <f>IFERROR(VLOOKUP(A204,'רק עוס'!$A$2:$H$299999,7,FALSE),0)</f>
        <v>9.06</v>
      </c>
      <c r="H204" s="8">
        <f>IFERROR(VLOOKUP(A204,'רק עוס'!$A$2:$H$299999,8,FALSE),0)</f>
        <v>8.18</v>
      </c>
      <c r="I204" s="8">
        <f>IFERROR(VLOOKUP(A204,'כל התקינה'!$A$2:$F$29999,5,FALSE),0)</f>
        <v>10.02</v>
      </c>
      <c r="J204" s="8">
        <f>IFERROR(VLOOKUP(A204,'כל התקינה'!$A$2:$F$29999,6,FALSE),0)</f>
        <v>9.14</v>
      </c>
      <c r="K204" s="2">
        <f t="shared" si="3"/>
        <v>97.799511002444987</v>
      </c>
    </row>
    <row r="205" spans="1:11" outlineLevel="2" x14ac:dyDescent="0.2">
      <c r="A205" s="10" t="str">
        <f>B205&amp;D205</f>
        <v>2017633</v>
      </c>
      <c r="B205" s="1">
        <v>2017</v>
      </c>
      <c r="C205" s="1" t="s">
        <v>371</v>
      </c>
      <c r="D205" s="3">
        <v>633</v>
      </c>
      <c r="E205" s="2">
        <v>1059</v>
      </c>
      <c r="F205" s="2">
        <v>359</v>
      </c>
      <c r="G205" s="8">
        <f>IFERROR(VLOOKUP(A205,'רק עוס'!$A$2:$H$299999,7,FALSE),0)</f>
        <v>5.78</v>
      </c>
      <c r="H205" s="8">
        <f>IFERROR(VLOOKUP(A205,'רק עוס'!$A$2:$H$299999,8,FALSE),0)</f>
        <v>3.45</v>
      </c>
      <c r="I205" s="8">
        <f>IFERROR(VLOOKUP(A205,'כל התקינה'!$A$2:$F$29999,5,FALSE),0)</f>
        <v>6.28</v>
      </c>
      <c r="J205" s="8">
        <f>IFERROR(VLOOKUP(A205,'כל התקינה'!$A$2:$F$29999,6,FALSE),0)</f>
        <v>3.95</v>
      </c>
      <c r="K205" s="2">
        <f t="shared" si="3"/>
        <v>104.05797101449275</v>
      </c>
    </row>
    <row r="206" spans="1:11" outlineLevel="2" x14ac:dyDescent="0.2">
      <c r="A206" s="10" t="str">
        <f>B206&amp;D206</f>
        <v>2017634</v>
      </c>
      <c r="B206" s="1">
        <v>2017</v>
      </c>
      <c r="C206" s="1" t="s">
        <v>372</v>
      </c>
      <c r="D206" s="3">
        <v>634</v>
      </c>
      <c r="E206" s="2">
        <v>1938</v>
      </c>
      <c r="F206" s="2">
        <v>661</v>
      </c>
      <c r="G206" s="8">
        <f>IFERROR(VLOOKUP(A206,'רק עוס'!$A$2:$H$299999,7,FALSE),0)</f>
        <v>6.73</v>
      </c>
      <c r="H206" s="8">
        <f>IFERROR(VLOOKUP(A206,'רק עוס'!$A$2:$H$299999,8,FALSE),0)</f>
        <v>4.75</v>
      </c>
      <c r="I206" s="8">
        <f>IFERROR(VLOOKUP(A206,'כל התקינה'!$A$2:$F$29999,5,FALSE),0)</f>
        <v>7.48</v>
      </c>
      <c r="J206" s="8">
        <f>IFERROR(VLOOKUP(A206,'כל התקינה'!$A$2:$F$29999,6,FALSE),0)</f>
        <v>5.5</v>
      </c>
      <c r="K206" s="2">
        <f t="shared" si="3"/>
        <v>139.15789473684211</v>
      </c>
    </row>
    <row r="207" spans="1:11" outlineLevel="2" x14ac:dyDescent="0.2">
      <c r="A207" s="10" t="str">
        <f>B207&amp;D207</f>
        <v>2017635</v>
      </c>
      <c r="B207" s="1">
        <v>2017</v>
      </c>
      <c r="C207" s="1" t="s">
        <v>373</v>
      </c>
      <c r="D207" s="3">
        <v>635</v>
      </c>
      <c r="E207" s="2">
        <v>5826</v>
      </c>
      <c r="F207" s="2">
        <v>2071</v>
      </c>
      <c r="G207" s="8">
        <f>IFERROR(VLOOKUP(A207,'רק עוס'!$A$2:$H$299999,7,FALSE),0)</f>
        <v>16.809999999999999</v>
      </c>
      <c r="H207" s="8">
        <f>IFERROR(VLOOKUP(A207,'רק עוס'!$A$2:$H$299999,8,FALSE),0)</f>
        <v>15.2</v>
      </c>
      <c r="I207" s="8">
        <f>IFERROR(VLOOKUP(A207,'כל התקינה'!$A$2:$F$29999,5,FALSE),0)</f>
        <v>23.11</v>
      </c>
      <c r="J207" s="8">
        <f>IFERROR(VLOOKUP(A207,'כל התקינה'!$A$2:$F$29999,6,FALSE),0)</f>
        <v>20.8</v>
      </c>
      <c r="K207" s="2">
        <f t="shared" si="3"/>
        <v>136.25</v>
      </c>
    </row>
    <row r="208" spans="1:11" outlineLevel="2" x14ac:dyDescent="0.2">
      <c r="A208" s="10" t="str">
        <f>B208&amp;D208</f>
        <v>2017636</v>
      </c>
      <c r="B208" s="1">
        <v>2017</v>
      </c>
      <c r="C208" s="1" t="s">
        <v>374</v>
      </c>
      <c r="D208" s="3">
        <v>636</v>
      </c>
      <c r="E208" s="2">
        <v>3584</v>
      </c>
      <c r="F208" s="2">
        <v>1076</v>
      </c>
      <c r="G208" s="8">
        <f>IFERROR(VLOOKUP(A208,'רק עוס'!$A$2:$H$299999,7,FALSE),0)</f>
        <v>10.08</v>
      </c>
      <c r="H208" s="8">
        <f>IFERROR(VLOOKUP(A208,'רק עוס'!$A$2:$H$299999,8,FALSE),0)</f>
        <v>7.65</v>
      </c>
      <c r="I208" s="8">
        <f>IFERROR(VLOOKUP(A208,'כל התקינה'!$A$2:$F$29999,5,FALSE),0)</f>
        <v>11.33</v>
      </c>
      <c r="J208" s="8">
        <f>IFERROR(VLOOKUP(A208,'כל התקינה'!$A$2:$F$29999,6,FALSE),0)</f>
        <v>8.4</v>
      </c>
      <c r="K208" s="2">
        <f t="shared" si="3"/>
        <v>140.65359477124181</v>
      </c>
    </row>
    <row r="209" spans="1:11" outlineLevel="2" x14ac:dyDescent="0.2">
      <c r="A209" s="10" t="str">
        <f>B209&amp;D209</f>
        <v>2017637</v>
      </c>
      <c r="B209" s="1">
        <v>2017</v>
      </c>
      <c r="C209" s="1" t="s">
        <v>375</v>
      </c>
      <c r="D209" s="3">
        <v>637</v>
      </c>
      <c r="E209" s="2">
        <v>1752</v>
      </c>
      <c r="F209" s="2">
        <v>776</v>
      </c>
      <c r="G209" s="8">
        <f>IFERROR(VLOOKUP(A209,'רק עוס'!$A$2:$H$299999,7,FALSE),0)</f>
        <v>8.25</v>
      </c>
      <c r="H209" s="8">
        <f>IFERROR(VLOOKUP(A209,'רק עוס'!$A$2:$H$299999,8,FALSE),0)</f>
        <v>6.3</v>
      </c>
      <c r="I209" s="8">
        <f>IFERROR(VLOOKUP(A209,'כל התקינה'!$A$2:$F$29999,5,FALSE),0)</f>
        <v>9.6199999999999992</v>
      </c>
      <c r="J209" s="8">
        <f>IFERROR(VLOOKUP(A209,'כל התקינה'!$A$2:$F$29999,6,FALSE),0)</f>
        <v>7.67</v>
      </c>
      <c r="K209" s="2">
        <f t="shared" si="3"/>
        <v>123.17460317460318</v>
      </c>
    </row>
    <row r="210" spans="1:11" outlineLevel="2" x14ac:dyDescent="0.2">
      <c r="A210" s="10" t="str">
        <f>B210&amp;D210</f>
        <v>2017638</v>
      </c>
      <c r="B210" s="1">
        <v>2017</v>
      </c>
      <c r="C210" s="1" t="s">
        <v>376</v>
      </c>
      <c r="D210" s="3">
        <v>638</v>
      </c>
      <c r="E210" s="2">
        <v>1540</v>
      </c>
      <c r="F210" s="2">
        <v>520</v>
      </c>
      <c r="G210" s="8">
        <f>IFERROR(VLOOKUP(A210,'רק עוס'!$A$2:$H$299999,7,FALSE),0)</f>
        <v>9.7200000000000006</v>
      </c>
      <c r="H210" s="8">
        <f>IFERROR(VLOOKUP(A210,'רק עוס'!$A$2:$H$299999,8,FALSE),0)</f>
        <v>8.9</v>
      </c>
      <c r="I210" s="8">
        <f>IFERROR(VLOOKUP(A210,'כל התקינה'!$A$2:$F$29999,5,FALSE),0)</f>
        <v>10.47</v>
      </c>
      <c r="J210" s="8">
        <f>IFERROR(VLOOKUP(A210,'כל התקינה'!$A$2:$F$29999,6,FALSE),0)</f>
        <v>9.65</v>
      </c>
      <c r="K210" s="2">
        <f t="shared" si="3"/>
        <v>58.426966292134829</v>
      </c>
    </row>
    <row r="211" spans="1:11" outlineLevel="2" x14ac:dyDescent="0.2">
      <c r="A211" s="10" t="str">
        <f>B211&amp;D211</f>
        <v>2017639</v>
      </c>
      <c r="B211" s="1">
        <v>2017</v>
      </c>
      <c r="C211" s="1" t="s">
        <v>377</v>
      </c>
      <c r="D211" s="3">
        <v>639</v>
      </c>
      <c r="E211" s="2">
        <v>2080</v>
      </c>
      <c r="F211" s="2">
        <v>683</v>
      </c>
      <c r="G211" s="8">
        <f>IFERROR(VLOOKUP(A211,'רק עוס'!$A$2:$H$299999,7,FALSE),0)</f>
        <v>11.78</v>
      </c>
      <c r="H211" s="8">
        <f>IFERROR(VLOOKUP(A211,'רק עוס'!$A$2:$H$299999,8,FALSE),0)</f>
        <v>8.5</v>
      </c>
      <c r="I211" s="8">
        <f>IFERROR(VLOOKUP(A211,'כל התקינה'!$A$2:$F$29999,5,FALSE),0)</f>
        <v>13.1</v>
      </c>
      <c r="J211" s="8">
        <f>IFERROR(VLOOKUP(A211,'כל התקינה'!$A$2:$F$29999,6,FALSE),0)</f>
        <v>9.5</v>
      </c>
      <c r="K211" s="2">
        <f t="shared" si="3"/>
        <v>80.352941176470594</v>
      </c>
    </row>
    <row r="212" spans="1:11" outlineLevel="2" x14ac:dyDescent="0.2">
      <c r="A212" s="10" t="str">
        <f>B212&amp;D212</f>
        <v>2017640</v>
      </c>
      <c r="B212" s="1">
        <v>2017</v>
      </c>
      <c r="C212" s="1" t="s">
        <v>378</v>
      </c>
      <c r="D212" s="3">
        <v>640</v>
      </c>
      <c r="E212" s="2">
        <v>1970</v>
      </c>
      <c r="F212" s="2">
        <v>812</v>
      </c>
      <c r="G212" s="8">
        <f>IFERROR(VLOOKUP(A212,'רק עוס'!$A$2:$H$299999,7,FALSE),0)</f>
        <v>8.26</v>
      </c>
      <c r="H212" s="8">
        <f>IFERROR(VLOOKUP(A212,'רק עוס'!$A$2:$H$299999,8,FALSE),0)</f>
        <v>7.06</v>
      </c>
      <c r="I212" s="8">
        <f>IFERROR(VLOOKUP(A212,'כל התקינה'!$A$2:$F$29999,5,FALSE),0)</f>
        <v>9.26</v>
      </c>
      <c r="J212" s="8">
        <f>IFERROR(VLOOKUP(A212,'כל התקינה'!$A$2:$F$29999,6,FALSE),0)</f>
        <v>8.06</v>
      </c>
      <c r="K212" s="2">
        <f t="shared" si="3"/>
        <v>115.01416430594901</v>
      </c>
    </row>
    <row r="213" spans="1:11" outlineLevel="2" x14ac:dyDescent="0.2">
      <c r="A213" s="10" t="str">
        <f>B213&amp;D213</f>
        <v>2017641</v>
      </c>
      <c r="B213" s="1">
        <v>2017</v>
      </c>
      <c r="C213" s="1" t="s">
        <v>379</v>
      </c>
      <c r="D213" s="3">
        <v>641</v>
      </c>
      <c r="E213" s="2">
        <v>2876</v>
      </c>
      <c r="F213" s="2">
        <v>780</v>
      </c>
      <c r="G213" s="8">
        <f>IFERROR(VLOOKUP(A213,'רק עוס'!$A$2:$H$299999,7,FALSE),0)</f>
        <v>10.47</v>
      </c>
      <c r="H213" s="8">
        <f>IFERROR(VLOOKUP(A213,'רק עוס'!$A$2:$H$299999,8,FALSE),0)</f>
        <v>8.5</v>
      </c>
      <c r="I213" s="8">
        <f>IFERROR(VLOOKUP(A213,'כל התקינה'!$A$2:$F$29999,5,FALSE),0)</f>
        <v>11.59</v>
      </c>
      <c r="J213" s="8">
        <f>IFERROR(VLOOKUP(A213,'כל התקינה'!$A$2:$F$29999,6,FALSE),0)</f>
        <v>9.5</v>
      </c>
      <c r="K213" s="2">
        <f t="shared" si="3"/>
        <v>91.764705882352942</v>
      </c>
    </row>
    <row r="214" spans="1:11" outlineLevel="2" x14ac:dyDescent="0.2">
      <c r="A214" s="10" t="str">
        <f>B214&amp;D214</f>
        <v>2017642</v>
      </c>
      <c r="B214" s="1">
        <v>2017</v>
      </c>
      <c r="C214" s="1" t="s">
        <v>380</v>
      </c>
      <c r="D214" s="3">
        <v>642</v>
      </c>
      <c r="E214" s="2">
        <v>4312</v>
      </c>
      <c r="F214" s="2">
        <v>1368</v>
      </c>
      <c r="G214" s="8">
        <f>IFERROR(VLOOKUP(A214,'רק עוס'!$A$2:$H$299999,7,FALSE),0)</f>
        <v>10.46</v>
      </c>
      <c r="H214" s="8">
        <f>IFERROR(VLOOKUP(A214,'רק עוס'!$A$2:$H$299999,8,FALSE),0)</f>
        <v>9.1999999999999993</v>
      </c>
      <c r="I214" s="8">
        <f>IFERROR(VLOOKUP(A214,'כל התקינה'!$A$2:$F$29999,5,FALSE),0)</f>
        <v>12.82</v>
      </c>
      <c r="J214" s="8">
        <f>IFERROR(VLOOKUP(A214,'כל התקינה'!$A$2:$F$29999,6,FALSE),0)</f>
        <v>11.56</v>
      </c>
      <c r="K214" s="2">
        <f t="shared" si="3"/>
        <v>148.69565217391306</v>
      </c>
    </row>
    <row r="215" spans="1:11" outlineLevel="2" x14ac:dyDescent="0.2">
      <c r="A215" s="10" t="str">
        <f>B215&amp;D215</f>
        <v>2017643</v>
      </c>
      <c r="B215" s="1">
        <v>2017</v>
      </c>
      <c r="C215" s="1" t="s">
        <v>381</v>
      </c>
      <c r="D215" s="3">
        <v>643</v>
      </c>
      <c r="E215" s="2">
        <v>10001</v>
      </c>
      <c r="F215" s="2">
        <v>3112</v>
      </c>
      <c r="G215" s="8">
        <f>IFERROR(VLOOKUP(A215,'רק עוס'!$A$2:$H$299999,7,FALSE),0)</f>
        <v>17.86</v>
      </c>
      <c r="H215" s="8">
        <f>IFERROR(VLOOKUP(A215,'רק עוס'!$A$2:$H$299999,8,FALSE),0)</f>
        <v>15.11</v>
      </c>
      <c r="I215" s="8">
        <f>IFERROR(VLOOKUP(A215,'כל התקינה'!$A$2:$F$29999,5,FALSE),0)</f>
        <v>21.81</v>
      </c>
      <c r="J215" s="8">
        <f>IFERROR(VLOOKUP(A215,'כל התקינה'!$A$2:$F$29999,6,FALSE),0)</f>
        <v>18.46</v>
      </c>
      <c r="K215" s="2">
        <f t="shared" si="3"/>
        <v>205.95632031767042</v>
      </c>
    </row>
    <row r="216" spans="1:11" outlineLevel="2" x14ac:dyDescent="0.2">
      <c r="A216" s="10" t="str">
        <f>B216&amp;D216</f>
        <v>2017644</v>
      </c>
      <c r="B216" s="1">
        <v>2017</v>
      </c>
      <c r="C216" s="1" t="s">
        <v>382</v>
      </c>
      <c r="D216" s="3">
        <v>644</v>
      </c>
      <c r="E216" s="2">
        <v>8343</v>
      </c>
      <c r="F216" s="2">
        <v>2440</v>
      </c>
      <c r="G216" s="8">
        <f>IFERROR(VLOOKUP(A216,'רק עוס'!$A$2:$H$299999,7,FALSE),0)</f>
        <v>15.92</v>
      </c>
      <c r="H216" s="8">
        <f>IFERROR(VLOOKUP(A216,'רק עוס'!$A$2:$H$299999,8,FALSE),0)</f>
        <v>13.37</v>
      </c>
      <c r="I216" s="8">
        <f>IFERROR(VLOOKUP(A216,'כל התקינה'!$A$2:$F$29999,5,FALSE),0)</f>
        <v>19.78</v>
      </c>
      <c r="J216" s="8">
        <f>IFERROR(VLOOKUP(A216,'כל התקינה'!$A$2:$F$29999,6,FALSE),0)</f>
        <v>16.37</v>
      </c>
      <c r="K216" s="2">
        <f t="shared" si="3"/>
        <v>182.4981301421092</v>
      </c>
    </row>
    <row r="217" spans="1:11" outlineLevel="2" x14ac:dyDescent="0.2">
      <c r="A217" s="10" t="str">
        <f>B217&amp;D217</f>
        <v>2017645</v>
      </c>
      <c r="B217" s="1">
        <v>2017</v>
      </c>
      <c r="C217" s="1" t="s">
        <v>383</v>
      </c>
      <c r="D217" s="3">
        <v>645</v>
      </c>
      <c r="E217" s="2">
        <v>1255</v>
      </c>
      <c r="F217" s="2">
        <v>411</v>
      </c>
      <c r="G217" s="8">
        <f>IFERROR(VLOOKUP(A217,'רק עוס'!$A$2:$H$299999,7,FALSE),0)</f>
        <v>2.0699999999999998</v>
      </c>
      <c r="H217" s="8">
        <f>IFERROR(VLOOKUP(A217,'רק עוס'!$A$2:$H$299999,8,FALSE),0)</f>
        <v>1.67</v>
      </c>
      <c r="I217" s="8">
        <f>IFERROR(VLOOKUP(A217,'כל התקינה'!$A$2:$F$29999,5,FALSE),0)</f>
        <v>2.3199999999999998</v>
      </c>
      <c r="J217" s="8">
        <f>IFERROR(VLOOKUP(A217,'כל התקינה'!$A$2:$F$29999,6,FALSE),0)</f>
        <v>1.92</v>
      </c>
      <c r="K217" s="2">
        <f t="shared" si="3"/>
        <v>246.10778443113773</v>
      </c>
    </row>
    <row r="218" spans="1:11" outlineLevel="2" x14ac:dyDescent="0.2">
      <c r="A218" s="10" t="str">
        <f>B218&amp;D218</f>
        <v>2017646</v>
      </c>
      <c r="B218" s="1">
        <v>2017</v>
      </c>
      <c r="C218" s="1" t="s">
        <v>384</v>
      </c>
      <c r="D218" s="3">
        <v>646</v>
      </c>
      <c r="E218" s="2">
        <v>830</v>
      </c>
      <c r="F218" s="2">
        <v>306</v>
      </c>
      <c r="G218" s="8">
        <f>IFERROR(VLOOKUP(A218,'רק עוס'!$A$2:$H$299999,7,FALSE),0)</f>
        <v>5.58</v>
      </c>
      <c r="H218" s="8">
        <f>IFERROR(VLOOKUP(A218,'רק עוס'!$A$2:$H$299999,8,FALSE),0)</f>
        <v>4.08</v>
      </c>
      <c r="I218" s="8">
        <f>IFERROR(VLOOKUP(A218,'כל התקינה'!$A$2:$F$29999,5,FALSE),0)</f>
        <v>6.07</v>
      </c>
      <c r="J218" s="8">
        <f>IFERROR(VLOOKUP(A218,'כל התקינה'!$A$2:$F$29999,6,FALSE),0)</f>
        <v>4.57</v>
      </c>
      <c r="K218" s="2">
        <f t="shared" si="3"/>
        <v>75</v>
      </c>
    </row>
    <row r="219" spans="1:11" outlineLevel="2" x14ac:dyDescent="0.2">
      <c r="A219" s="10" t="str">
        <f>B219&amp;D219</f>
        <v>2017647</v>
      </c>
      <c r="B219" s="1">
        <v>2017</v>
      </c>
      <c r="C219" s="1" t="s">
        <v>385</v>
      </c>
      <c r="D219" s="3">
        <v>647</v>
      </c>
      <c r="E219" s="2">
        <v>2760</v>
      </c>
      <c r="F219" s="2">
        <v>857</v>
      </c>
      <c r="G219" s="8">
        <f>IFERROR(VLOOKUP(A219,'רק עוס'!$A$2:$H$299999,7,FALSE),0)</f>
        <v>9.2200000000000006</v>
      </c>
      <c r="H219" s="8">
        <f>IFERROR(VLOOKUP(A219,'רק עוס'!$A$2:$H$299999,8,FALSE),0)</f>
        <v>8.24</v>
      </c>
      <c r="I219" s="8">
        <f>IFERROR(VLOOKUP(A219,'כל התקינה'!$A$2:$F$29999,5,FALSE),0)</f>
        <v>10.029999999999999</v>
      </c>
      <c r="J219" s="8">
        <f>IFERROR(VLOOKUP(A219,'כל התקינה'!$A$2:$F$29999,6,FALSE),0)</f>
        <v>9.0500000000000007</v>
      </c>
      <c r="K219" s="2">
        <f t="shared" si="3"/>
        <v>104.00485436893203</v>
      </c>
    </row>
    <row r="220" spans="1:11" outlineLevel="2" x14ac:dyDescent="0.2">
      <c r="A220" s="10" t="str">
        <f>B220&amp;D220</f>
        <v>2017648</v>
      </c>
      <c r="B220" s="1">
        <v>2017</v>
      </c>
      <c r="C220" s="1" t="s">
        <v>386</v>
      </c>
      <c r="D220" s="3">
        <v>648</v>
      </c>
      <c r="E220" s="2">
        <v>3001</v>
      </c>
      <c r="F220" s="2">
        <v>824</v>
      </c>
      <c r="G220" s="8">
        <f>IFERROR(VLOOKUP(A220,'רק עוס'!$A$2:$H$299999,7,FALSE),0)</f>
        <v>9.36</v>
      </c>
      <c r="H220" s="8">
        <f>IFERROR(VLOOKUP(A220,'רק עוס'!$A$2:$H$299999,8,FALSE),0)</f>
        <v>8.16</v>
      </c>
      <c r="I220" s="8">
        <f>IFERROR(VLOOKUP(A220,'כל התקינה'!$A$2:$F$29999,5,FALSE),0)</f>
        <v>10.36</v>
      </c>
      <c r="J220" s="8">
        <f>IFERROR(VLOOKUP(A220,'כל התקינה'!$A$2:$F$29999,6,FALSE),0)</f>
        <v>9.16</v>
      </c>
      <c r="K220" s="2">
        <f t="shared" si="3"/>
        <v>100.98039215686275</v>
      </c>
    </row>
    <row r="221" spans="1:11" outlineLevel="2" x14ac:dyDescent="0.2">
      <c r="A221" s="10" t="str">
        <f>B221&amp;D221</f>
        <v>2017649</v>
      </c>
      <c r="B221" s="1">
        <v>2017</v>
      </c>
      <c r="C221" s="1" t="s">
        <v>387</v>
      </c>
      <c r="D221" s="3">
        <v>649</v>
      </c>
      <c r="E221" s="2">
        <v>5501</v>
      </c>
      <c r="F221" s="2">
        <v>1710</v>
      </c>
      <c r="G221" s="8">
        <f>IFERROR(VLOOKUP(A221,'רק עוס'!$A$2:$H$299999,7,FALSE),0)</f>
        <v>14.75</v>
      </c>
      <c r="H221" s="8">
        <f>IFERROR(VLOOKUP(A221,'רק עוס'!$A$2:$H$299999,8,FALSE),0)</f>
        <v>11.5</v>
      </c>
      <c r="I221" s="8">
        <f>IFERROR(VLOOKUP(A221,'כל התקינה'!$A$2:$F$29999,5,FALSE),0)</f>
        <v>17.25</v>
      </c>
      <c r="J221" s="8">
        <f>IFERROR(VLOOKUP(A221,'כל התקינה'!$A$2:$F$29999,6,FALSE),0)</f>
        <v>14</v>
      </c>
      <c r="K221" s="2">
        <f t="shared" si="3"/>
        <v>148.69565217391303</v>
      </c>
    </row>
    <row r="222" spans="1:11" outlineLevel="2" x14ac:dyDescent="0.2">
      <c r="A222" s="10" t="str">
        <f>B222&amp;D222</f>
        <v>2017650</v>
      </c>
      <c r="B222" s="1">
        <v>2017</v>
      </c>
      <c r="C222" s="1" t="s">
        <v>388</v>
      </c>
      <c r="D222" s="3">
        <v>650</v>
      </c>
      <c r="E222" s="2">
        <v>1845</v>
      </c>
      <c r="F222" s="2">
        <v>565</v>
      </c>
      <c r="G222" s="8">
        <f>IFERROR(VLOOKUP(A222,'רק עוס'!$A$2:$H$299999,7,FALSE),0)</f>
        <v>5.18</v>
      </c>
      <c r="H222" s="8">
        <f>IFERROR(VLOOKUP(A222,'רק עוס'!$A$2:$H$299999,8,FALSE),0)</f>
        <v>3.08</v>
      </c>
      <c r="I222" s="8">
        <f>IFERROR(VLOOKUP(A222,'כל התקינה'!$A$2:$F$29999,5,FALSE),0)</f>
        <v>5.87</v>
      </c>
      <c r="J222" s="8">
        <f>IFERROR(VLOOKUP(A222,'כל התקינה'!$A$2:$F$29999,6,FALSE),0)</f>
        <v>3.77</v>
      </c>
      <c r="K222" s="2">
        <f t="shared" si="3"/>
        <v>183.44155844155844</v>
      </c>
    </row>
    <row r="223" spans="1:11" outlineLevel="2" x14ac:dyDescent="0.2">
      <c r="A223" s="10" t="str">
        <f>B223&amp;D223</f>
        <v>2017651</v>
      </c>
      <c r="B223" s="1">
        <v>2017</v>
      </c>
      <c r="C223" s="1" t="s">
        <v>389</v>
      </c>
      <c r="D223" s="3">
        <v>651</v>
      </c>
      <c r="E223" s="2">
        <v>5695</v>
      </c>
      <c r="F223" s="2">
        <v>1560</v>
      </c>
      <c r="G223" s="8">
        <f>IFERROR(VLOOKUP(A223,'רק עוס'!$A$2:$H$299999,7,FALSE),0)</f>
        <v>13.1</v>
      </c>
      <c r="H223" s="8">
        <f>IFERROR(VLOOKUP(A223,'רק עוס'!$A$2:$H$299999,8,FALSE),0)</f>
        <v>8.9600000000000009</v>
      </c>
      <c r="I223" s="8">
        <f>IFERROR(VLOOKUP(A223,'כל התקינה'!$A$2:$F$29999,5,FALSE),0)</f>
        <v>15.4</v>
      </c>
      <c r="J223" s="8">
        <f>IFERROR(VLOOKUP(A223,'כל התקינה'!$A$2:$F$29999,6,FALSE),0)</f>
        <v>10.210000000000001</v>
      </c>
      <c r="K223" s="2">
        <f t="shared" si="3"/>
        <v>174.10714285714283</v>
      </c>
    </row>
    <row r="224" spans="1:11" outlineLevel="2" x14ac:dyDescent="0.2">
      <c r="A224" s="10" t="str">
        <f>B224&amp;D224</f>
        <v>2017652</v>
      </c>
      <c r="B224" s="1">
        <v>2017</v>
      </c>
      <c r="C224" s="1" t="s">
        <v>390</v>
      </c>
      <c r="D224" s="3">
        <v>652</v>
      </c>
      <c r="E224" s="2">
        <v>6067</v>
      </c>
      <c r="F224" s="2">
        <v>1500</v>
      </c>
      <c r="G224" s="8">
        <f>IFERROR(VLOOKUP(A224,'רק עוס'!$A$2:$H$299999,7,FALSE),0)</f>
        <v>13.25</v>
      </c>
      <c r="H224" s="8">
        <f>IFERROR(VLOOKUP(A224,'רק עוס'!$A$2:$H$299999,8,FALSE),0)</f>
        <v>8.4</v>
      </c>
      <c r="I224" s="8">
        <f>IFERROR(VLOOKUP(A224,'כל התקינה'!$A$2:$F$29999,5,FALSE),0)</f>
        <v>14.89</v>
      </c>
      <c r="J224" s="8">
        <f>IFERROR(VLOOKUP(A224,'כל התקינה'!$A$2:$F$29999,6,FALSE),0)</f>
        <v>9.84</v>
      </c>
      <c r="K224" s="2">
        <f t="shared" si="3"/>
        <v>178.57142857142856</v>
      </c>
    </row>
    <row r="225" spans="1:11" outlineLevel="2" x14ac:dyDescent="0.2">
      <c r="A225" s="10" t="str">
        <f>B225&amp;D225</f>
        <v>2017653</v>
      </c>
      <c r="B225" s="1">
        <v>2017</v>
      </c>
      <c r="C225" s="1" t="s">
        <v>391</v>
      </c>
      <c r="D225" s="3">
        <v>653</v>
      </c>
      <c r="E225" s="2">
        <v>2740</v>
      </c>
      <c r="F225" s="2">
        <v>895</v>
      </c>
      <c r="G225" s="8">
        <f>IFERROR(VLOOKUP(A225,'רק עוס'!$A$2:$H$299999,7,FALSE),0)</f>
        <v>5.74</v>
      </c>
      <c r="H225" s="8">
        <f>IFERROR(VLOOKUP(A225,'רק עוס'!$A$2:$H$299999,8,FALSE),0)</f>
        <v>5.14</v>
      </c>
      <c r="I225" s="8">
        <f>IFERROR(VLOOKUP(A225,'כל התקינה'!$A$2:$F$29999,5,FALSE),0)</f>
        <v>6.34</v>
      </c>
      <c r="J225" s="8">
        <f>IFERROR(VLOOKUP(A225,'כל התקינה'!$A$2:$F$29999,6,FALSE),0)</f>
        <v>5.74</v>
      </c>
      <c r="K225" s="2">
        <f t="shared" si="3"/>
        <v>174.12451361867704</v>
      </c>
    </row>
    <row r="226" spans="1:11" outlineLevel="2" x14ac:dyDescent="0.2">
      <c r="A226" s="10" t="str">
        <f>B226&amp;D226</f>
        <v>2017654</v>
      </c>
      <c r="B226" s="1">
        <v>2017</v>
      </c>
      <c r="C226" s="1" t="s">
        <v>392</v>
      </c>
      <c r="D226" s="3">
        <v>654</v>
      </c>
      <c r="E226" s="2">
        <v>6365</v>
      </c>
      <c r="F226" s="2">
        <v>1740</v>
      </c>
      <c r="G226" s="8">
        <f>IFERROR(VLOOKUP(A226,'רק עוס'!$A$2:$H$299999,7,FALSE),0)</f>
        <v>14.55</v>
      </c>
      <c r="H226" s="8">
        <f>IFERROR(VLOOKUP(A226,'רק עוס'!$A$2:$H$299999,8,FALSE),0)</f>
        <v>12.77</v>
      </c>
      <c r="I226" s="8">
        <f>IFERROR(VLOOKUP(A226,'כל התקינה'!$A$2:$F$29999,5,FALSE),0)</f>
        <v>17.25</v>
      </c>
      <c r="J226" s="8">
        <f>IFERROR(VLOOKUP(A226,'כל התקינה'!$A$2:$F$29999,6,FALSE),0)</f>
        <v>14.47</v>
      </c>
      <c r="K226" s="2">
        <f t="shared" si="3"/>
        <v>136.25685199686765</v>
      </c>
    </row>
    <row r="227" spans="1:11" outlineLevel="2" x14ac:dyDescent="0.2">
      <c r="A227" s="10" t="str">
        <f>B227&amp;D227</f>
        <v>2017655</v>
      </c>
      <c r="B227" s="1">
        <v>2017</v>
      </c>
      <c r="C227" s="1" t="s">
        <v>393</v>
      </c>
      <c r="D227" s="3">
        <v>655</v>
      </c>
      <c r="E227" s="2">
        <v>1502</v>
      </c>
      <c r="F227" s="2">
        <v>533</v>
      </c>
      <c r="G227" s="8">
        <f>IFERROR(VLOOKUP(A227,'רק עוס'!$A$2:$H$299999,7,FALSE),0)</f>
        <v>5.35</v>
      </c>
      <c r="H227" s="8">
        <f>IFERROR(VLOOKUP(A227,'רק עוס'!$A$2:$H$299999,8,FALSE),0)</f>
        <v>2.95</v>
      </c>
      <c r="I227" s="8">
        <f>IFERROR(VLOOKUP(A227,'כל התקינה'!$A$2:$F$29999,5,FALSE),0)</f>
        <v>6.03</v>
      </c>
      <c r="J227" s="8">
        <f>IFERROR(VLOOKUP(A227,'כל התקינה'!$A$2:$F$29999,6,FALSE),0)</f>
        <v>3.63</v>
      </c>
      <c r="K227" s="2">
        <f t="shared" si="3"/>
        <v>180.67796610169489</v>
      </c>
    </row>
    <row r="228" spans="1:11" outlineLevel="2" x14ac:dyDescent="0.2">
      <c r="A228" s="10" t="str">
        <f>B228&amp;D228</f>
        <v>2017656</v>
      </c>
      <c r="B228" s="1">
        <v>2017</v>
      </c>
      <c r="C228" s="1" t="s">
        <v>394</v>
      </c>
      <c r="D228" s="3">
        <v>656</v>
      </c>
      <c r="E228" s="2">
        <v>1236</v>
      </c>
      <c r="F228" s="2">
        <v>446</v>
      </c>
      <c r="G228" s="8">
        <f>IFERROR(VLOOKUP(A228,'רק עוס'!$A$2:$H$299999,7,FALSE),0)</f>
        <v>4.57</v>
      </c>
      <c r="H228" s="8">
        <f>IFERROR(VLOOKUP(A228,'רק עוס'!$A$2:$H$299999,8,FALSE),0)</f>
        <v>3.91</v>
      </c>
      <c r="I228" s="8">
        <f>IFERROR(VLOOKUP(A228,'כל התקינה'!$A$2:$F$29999,5,FALSE),0)</f>
        <v>5.1100000000000003</v>
      </c>
      <c r="J228" s="8">
        <f>IFERROR(VLOOKUP(A228,'כל התקינה'!$A$2:$F$29999,6,FALSE),0)</f>
        <v>4.45</v>
      </c>
      <c r="K228" s="2">
        <f t="shared" si="3"/>
        <v>114.06649616368286</v>
      </c>
    </row>
    <row r="229" spans="1:11" outlineLevel="2" x14ac:dyDescent="0.2">
      <c r="A229" s="10" t="str">
        <f>B229&amp;D229</f>
        <v>2017657</v>
      </c>
      <c r="B229" s="1">
        <v>2017</v>
      </c>
      <c r="C229" s="1" t="s">
        <v>395</v>
      </c>
      <c r="D229" s="3">
        <v>657</v>
      </c>
      <c r="E229" s="2">
        <v>3189</v>
      </c>
      <c r="F229" s="2">
        <v>950</v>
      </c>
      <c r="G229" s="8">
        <f>IFERROR(VLOOKUP(A229,'רק עוס'!$A$2:$H$299999,7,FALSE),0)</f>
        <v>12.01</v>
      </c>
      <c r="H229" s="8">
        <f>IFERROR(VLOOKUP(A229,'רק עוס'!$A$2:$H$299999,8,FALSE),0)</f>
        <v>10.11</v>
      </c>
      <c r="I229" s="8">
        <f>IFERROR(VLOOKUP(A229,'כל התקינה'!$A$2:$F$29999,5,FALSE),0)</f>
        <v>12.76</v>
      </c>
      <c r="J229" s="8">
        <f>IFERROR(VLOOKUP(A229,'כל התקינה'!$A$2:$F$29999,6,FALSE),0)</f>
        <v>10.86</v>
      </c>
      <c r="K229" s="2">
        <f t="shared" si="3"/>
        <v>93.96636993076163</v>
      </c>
    </row>
    <row r="230" spans="1:11" outlineLevel="2" x14ac:dyDescent="0.2">
      <c r="A230" s="10" t="str">
        <f>B230&amp;D230</f>
        <v>2017658</v>
      </c>
      <c r="B230" s="1">
        <v>2017</v>
      </c>
      <c r="C230" s="1" t="s">
        <v>396</v>
      </c>
      <c r="D230" s="3">
        <v>658</v>
      </c>
      <c r="E230" s="2">
        <v>1907</v>
      </c>
      <c r="F230" s="2">
        <v>660</v>
      </c>
      <c r="G230" s="8">
        <f>IFERROR(VLOOKUP(A230,'רק עוס'!$A$2:$H$299999,7,FALSE),0)</f>
        <v>4.93</v>
      </c>
      <c r="H230" s="8">
        <f>IFERROR(VLOOKUP(A230,'רק עוס'!$A$2:$H$299999,8,FALSE),0)</f>
        <v>3.88</v>
      </c>
      <c r="I230" s="8">
        <f>IFERROR(VLOOKUP(A230,'כל התקינה'!$A$2:$F$29999,5,FALSE),0)</f>
        <v>5.13</v>
      </c>
      <c r="J230" s="8">
        <f>IFERROR(VLOOKUP(A230,'כל התקינה'!$A$2:$F$29999,6,FALSE),0)</f>
        <v>4.08</v>
      </c>
      <c r="K230" s="2">
        <f t="shared" si="3"/>
        <v>170.10309278350516</v>
      </c>
    </row>
    <row r="231" spans="1:11" outlineLevel="2" x14ac:dyDescent="0.2">
      <c r="A231" s="10" t="str">
        <f>B231&amp;D231</f>
        <v>2017659</v>
      </c>
      <c r="B231" s="1">
        <v>2017</v>
      </c>
      <c r="C231" s="1" t="s">
        <v>397</v>
      </c>
      <c r="D231" s="3">
        <v>659</v>
      </c>
      <c r="E231" s="2">
        <v>2416</v>
      </c>
      <c r="F231" s="2">
        <v>720</v>
      </c>
      <c r="G231" s="8">
        <f>IFERROR(VLOOKUP(A231,'רק עוס'!$A$2:$H$299999,7,FALSE),0)</f>
        <v>6.22</v>
      </c>
      <c r="H231" s="8">
        <f>IFERROR(VLOOKUP(A231,'רק עוס'!$A$2:$H$299999,8,FALSE),0)</f>
        <v>4.75</v>
      </c>
      <c r="I231" s="8">
        <f>IFERROR(VLOOKUP(A231,'כל התקינה'!$A$2:$F$29999,5,FALSE),0)</f>
        <v>6.81</v>
      </c>
      <c r="J231" s="8">
        <f>IFERROR(VLOOKUP(A231,'כל התקינה'!$A$2:$F$29999,6,FALSE),0)</f>
        <v>5.34</v>
      </c>
      <c r="K231" s="2">
        <f t="shared" si="3"/>
        <v>151.57894736842104</v>
      </c>
    </row>
    <row r="232" spans="1:11" outlineLevel="2" x14ac:dyDescent="0.2">
      <c r="A232" s="10" t="str">
        <f>B232&amp;D232</f>
        <v>2017660</v>
      </c>
      <c r="B232" s="1">
        <v>2017</v>
      </c>
      <c r="C232" s="1" t="s">
        <v>398</v>
      </c>
      <c r="D232" s="3">
        <v>660</v>
      </c>
      <c r="E232" s="2">
        <v>1993</v>
      </c>
      <c r="F232" s="2">
        <v>621</v>
      </c>
      <c r="G232" s="8">
        <f>IFERROR(VLOOKUP(A232,'רק עוס'!$A$2:$H$299999,7,FALSE),0)</f>
        <v>7.19</v>
      </c>
      <c r="H232" s="8">
        <f>IFERROR(VLOOKUP(A232,'רק עוס'!$A$2:$H$299999,8,FALSE),0)</f>
        <v>5.69</v>
      </c>
      <c r="I232" s="8">
        <f>IFERROR(VLOOKUP(A232,'כל התקינה'!$A$2:$F$29999,5,FALSE),0)</f>
        <v>8.0399999999999991</v>
      </c>
      <c r="J232" s="8">
        <f>IFERROR(VLOOKUP(A232,'כל התקינה'!$A$2:$F$29999,6,FALSE),0)</f>
        <v>6.54</v>
      </c>
      <c r="K232" s="2">
        <f t="shared" si="3"/>
        <v>109.13884007029876</v>
      </c>
    </row>
    <row r="233" spans="1:11" outlineLevel="2" x14ac:dyDescent="0.2">
      <c r="A233" s="10" t="str">
        <f>B233&amp;D233</f>
        <v>2017662</v>
      </c>
      <c r="B233" s="1">
        <v>2017</v>
      </c>
      <c r="C233" s="1" t="s">
        <v>399</v>
      </c>
      <c r="D233" s="3">
        <v>662</v>
      </c>
      <c r="E233" s="2">
        <v>1943</v>
      </c>
      <c r="F233" s="2">
        <v>656</v>
      </c>
      <c r="G233" s="8">
        <f>IFERROR(VLOOKUP(A233,'רק עוס'!$A$2:$H$299999,7,FALSE),0)</f>
        <v>10.36</v>
      </c>
      <c r="H233" s="8">
        <f>IFERROR(VLOOKUP(A233,'רק עוס'!$A$2:$H$299999,8,FALSE),0)</f>
        <v>9.26</v>
      </c>
      <c r="I233" s="8">
        <f>IFERROR(VLOOKUP(A233,'כל התקינה'!$A$2:$F$29999,5,FALSE),0)</f>
        <v>11.5</v>
      </c>
      <c r="J233" s="8">
        <f>IFERROR(VLOOKUP(A233,'כל התקינה'!$A$2:$F$29999,6,FALSE),0)</f>
        <v>10.4</v>
      </c>
      <c r="K233" s="2">
        <f t="shared" si="3"/>
        <v>70.842332613390937</v>
      </c>
    </row>
    <row r="234" spans="1:11" outlineLevel="2" x14ac:dyDescent="0.2">
      <c r="A234" s="10" t="str">
        <f>B234&amp;D234</f>
        <v>2017663</v>
      </c>
      <c r="B234" s="1">
        <v>2017</v>
      </c>
      <c r="C234" s="1" t="s">
        <v>400</v>
      </c>
      <c r="D234" s="3">
        <v>663</v>
      </c>
      <c r="E234" s="2">
        <v>2270</v>
      </c>
      <c r="F234" s="2">
        <v>774</v>
      </c>
      <c r="G234" s="8">
        <f>IFERROR(VLOOKUP(A234,'רק עוס'!$A$2:$H$299999,7,FALSE),0)</f>
        <v>7.52</v>
      </c>
      <c r="H234" s="8">
        <f>IFERROR(VLOOKUP(A234,'רק עוס'!$A$2:$H$299999,8,FALSE),0)</f>
        <v>6.37</v>
      </c>
      <c r="I234" s="8">
        <f>IFERROR(VLOOKUP(A234,'כל התקינה'!$A$2:$F$29999,5,FALSE),0)</f>
        <v>8.52</v>
      </c>
      <c r="J234" s="8">
        <f>IFERROR(VLOOKUP(A234,'כל התקינה'!$A$2:$F$29999,6,FALSE),0)</f>
        <v>7.37</v>
      </c>
      <c r="K234" s="2">
        <f t="shared" si="3"/>
        <v>121.50706436420722</v>
      </c>
    </row>
    <row r="235" spans="1:11" outlineLevel="2" x14ac:dyDescent="0.2">
      <c r="A235" s="10" t="str">
        <f>B235&amp;D235</f>
        <v>2017664</v>
      </c>
      <c r="B235" s="1">
        <v>2017</v>
      </c>
      <c r="C235" s="1" t="s">
        <v>401</v>
      </c>
      <c r="D235" s="3">
        <v>664</v>
      </c>
      <c r="E235" s="2">
        <v>3193</v>
      </c>
      <c r="F235" s="2">
        <v>988</v>
      </c>
      <c r="G235" s="8">
        <f>IFERROR(VLOOKUP(A235,'רק עוס'!$A$2:$H$299999,7,FALSE),0)</f>
        <v>13.4</v>
      </c>
      <c r="H235" s="8">
        <f>IFERROR(VLOOKUP(A235,'רק עוס'!$A$2:$H$299999,8,FALSE),0)</f>
        <v>11.83</v>
      </c>
      <c r="I235" s="8">
        <f>IFERROR(VLOOKUP(A235,'כל התקינה'!$A$2:$F$29999,5,FALSE),0)</f>
        <v>15.68</v>
      </c>
      <c r="J235" s="8">
        <f>IFERROR(VLOOKUP(A235,'כל התקינה'!$A$2:$F$29999,6,FALSE),0)</f>
        <v>13.61</v>
      </c>
      <c r="K235" s="2">
        <f t="shared" si="3"/>
        <v>83.516483516483518</v>
      </c>
    </row>
    <row r="236" spans="1:11" outlineLevel="2" x14ac:dyDescent="0.2">
      <c r="A236" s="10" t="str">
        <f>B236&amp;D236</f>
        <v>2017665</v>
      </c>
      <c r="B236" s="1">
        <v>2017</v>
      </c>
      <c r="C236" s="1" t="s">
        <v>402</v>
      </c>
      <c r="D236" s="3">
        <v>665</v>
      </c>
      <c r="E236" s="2">
        <v>3113</v>
      </c>
      <c r="F236" s="2">
        <v>1017</v>
      </c>
      <c r="G236" s="8">
        <f>IFERROR(VLOOKUP(A236,'רק עוס'!$A$2:$H$299999,7,FALSE),0)</f>
        <v>8.41</v>
      </c>
      <c r="H236" s="8">
        <f>IFERROR(VLOOKUP(A236,'רק עוס'!$A$2:$H$299999,8,FALSE),0)</f>
        <v>6.89</v>
      </c>
      <c r="I236" s="8">
        <f>IFERROR(VLOOKUP(A236,'כל התקינה'!$A$2:$F$29999,5,FALSE),0)</f>
        <v>9.4499999999999993</v>
      </c>
      <c r="J236" s="8">
        <f>IFERROR(VLOOKUP(A236,'כל התקינה'!$A$2:$F$29999,6,FALSE),0)</f>
        <v>7.93</v>
      </c>
      <c r="K236" s="2">
        <f t="shared" si="3"/>
        <v>147.60522496371553</v>
      </c>
    </row>
    <row r="237" spans="1:11" outlineLevel="2" x14ac:dyDescent="0.2">
      <c r="A237" s="10" t="str">
        <f>B237&amp;D237</f>
        <v>2017666</v>
      </c>
      <c r="B237" s="1">
        <v>2017</v>
      </c>
      <c r="C237" s="1" t="s">
        <v>403</v>
      </c>
      <c r="D237" s="3">
        <v>666</v>
      </c>
      <c r="E237" s="2">
        <v>2914</v>
      </c>
      <c r="F237" s="2">
        <v>900</v>
      </c>
      <c r="G237" s="8">
        <f>IFERROR(VLOOKUP(A237,'רק עוס'!$A$2:$H$299999,7,FALSE),0)</f>
        <v>8.35</v>
      </c>
      <c r="H237" s="8">
        <f>IFERROR(VLOOKUP(A237,'רק עוס'!$A$2:$H$299999,8,FALSE),0)</f>
        <v>6.9</v>
      </c>
      <c r="I237" s="8">
        <f>IFERROR(VLOOKUP(A237,'כל התקינה'!$A$2:$F$29999,5,FALSE),0)</f>
        <v>9.25</v>
      </c>
      <c r="J237" s="8">
        <f>IFERROR(VLOOKUP(A237,'כל התקינה'!$A$2:$F$29999,6,FALSE),0)</f>
        <v>7.8</v>
      </c>
      <c r="K237" s="2">
        <f t="shared" si="3"/>
        <v>130.43478260869566</v>
      </c>
    </row>
    <row r="238" spans="1:11" outlineLevel="2" x14ac:dyDescent="0.2">
      <c r="A238" s="10" t="str">
        <f>B238&amp;D238</f>
        <v>2017667</v>
      </c>
      <c r="B238" s="1">
        <v>2017</v>
      </c>
      <c r="C238" s="1" t="s">
        <v>404</v>
      </c>
      <c r="D238" s="3">
        <v>667</v>
      </c>
      <c r="E238" s="2">
        <v>3574</v>
      </c>
      <c r="F238" s="2">
        <v>1196</v>
      </c>
      <c r="G238" s="8">
        <f>IFERROR(VLOOKUP(A238,'רק עוס'!$A$2:$H$299999,7,FALSE),0)</f>
        <v>14.02</v>
      </c>
      <c r="H238" s="8">
        <f>IFERROR(VLOOKUP(A238,'רק עוס'!$A$2:$H$299999,8,FALSE),0)</f>
        <v>13.52</v>
      </c>
      <c r="I238" s="8">
        <f>IFERROR(VLOOKUP(A238,'כל התקינה'!$A$2:$F$29999,5,FALSE),0)</f>
        <v>16.71</v>
      </c>
      <c r="J238" s="8">
        <f>IFERROR(VLOOKUP(A238,'כל התקינה'!$A$2:$F$29999,6,FALSE),0)</f>
        <v>15.71</v>
      </c>
      <c r="K238" s="2">
        <f t="shared" si="3"/>
        <v>88.461538461538467</v>
      </c>
    </row>
    <row r="239" spans="1:11" outlineLevel="2" x14ac:dyDescent="0.2">
      <c r="A239" s="10" t="str">
        <f>B239&amp;D239</f>
        <v>2017668</v>
      </c>
      <c r="B239" s="1">
        <v>2017</v>
      </c>
      <c r="C239" s="1" t="s">
        <v>405</v>
      </c>
      <c r="D239" s="3">
        <v>668</v>
      </c>
      <c r="E239" s="2">
        <v>2378</v>
      </c>
      <c r="F239" s="2">
        <v>870</v>
      </c>
      <c r="G239" s="8">
        <f>IFERROR(VLOOKUP(A239,'רק עוס'!$A$2:$H$299999,7,FALSE),0)</f>
        <v>6.3</v>
      </c>
      <c r="H239" s="8">
        <f>IFERROR(VLOOKUP(A239,'רק עוס'!$A$2:$H$299999,8,FALSE),0)</f>
        <v>6.05</v>
      </c>
      <c r="I239" s="8">
        <f>IFERROR(VLOOKUP(A239,'כל התקינה'!$A$2:$F$29999,5,FALSE),0)</f>
        <v>7.1</v>
      </c>
      <c r="J239" s="8">
        <f>IFERROR(VLOOKUP(A239,'כל התקינה'!$A$2:$F$29999,6,FALSE),0)</f>
        <v>6.85</v>
      </c>
      <c r="K239" s="2">
        <f t="shared" si="3"/>
        <v>143.80165289256198</v>
      </c>
    </row>
    <row r="240" spans="1:11" outlineLevel="2" x14ac:dyDescent="0.2">
      <c r="A240" s="10" t="str">
        <f>B240&amp;D240</f>
        <v>2017669</v>
      </c>
      <c r="B240" s="1">
        <v>2017</v>
      </c>
      <c r="C240" s="1" t="s">
        <v>406</v>
      </c>
      <c r="D240" s="3">
        <v>669</v>
      </c>
      <c r="E240" s="2">
        <v>2215</v>
      </c>
      <c r="F240" s="2">
        <v>609</v>
      </c>
      <c r="G240" s="8">
        <f>IFERROR(VLOOKUP(A240,'רק עוס'!$A$2:$H$299999,7,FALSE),0)</f>
        <v>6.36</v>
      </c>
      <c r="H240" s="8">
        <f>IFERROR(VLOOKUP(A240,'רק עוס'!$A$2:$H$299999,8,FALSE),0)</f>
        <v>4.25</v>
      </c>
      <c r="I240" s="8">
        <f>IFERROR(VLOOKUP(A240,'כל התקינה'!$A$2:$F$29999,5,FALSE),0)</f>
        <v>7.16</v>
      </c>
      <c r="J240" s="8">
        <f>IFERROR(VLOOKUP(A240,'כל התקינה'!$A$2:$F$29999,6,FALSE),0)</f>
        <v>5.05</v>
      </c>
      <c r="K240" s="2">
        <f t="shared" si="3"/>
        <v>143.29411764705881</v>
      </c>
    </row>
    <row r="241" spans="1:11" outlineLevel="2" x14ac:dyDescent="0.2">
      <c r="A241" s="10" t="str">
        <f>B241&amp;D241</f>
        <v>2017670</v>
      </c>
      <c r="B241" s="1">
        <v>2017</v>
      </c>
      <c r="C241" s="1" t="s">
        <v>407</v>
      </c>
      <c r="D241" s="3">
        <v>670</v>
      </c>
      <c r="E241" s="2">
        <v>1316</v>
      </c>
      <c r="F241" s="2">
        <v>389</v>
      </c>
      <c r="G241" s="8">
        <f>IFERROR(VLOOKUP(A241,'רק עוס'!$A$2:$H$299999,7,FALSE),0)</f>
        <v>2.98</v>
      </c>
      <c r="H241" s="8">
        <f>IFERROR(VLOOKUP(A241,'רק עוס'!$A$2:$H$299999,8,FALSE),0)</f>
        <v>2.63</v>
      </c>
      <c r="I241" s="8">
        <f>IFERROR(VLOOKUP(A241,'כל התקינה'!$A$2:$F$29999,5,FALSE),0)</f>
        <v>3.23</v>
      </c>
      <c r="J241" s="8">
        <f>IFERROR(VLOOKUP(A241,'כל התקינה'!$A$2:$F$29999,6,FALSE),0)</f>
        <v>2.88</v>
      </c>
      <c r="K241" s="2">
        <f t="shared" si="3"/>
        <v>147.90874524714829</v>
      </c>
    </row>
    <row r="242" spans="1:11" outlineLevel="2" x14ac:dyDescent="0.2">
      <c r="A242" s="10" t="str">
        <f>B242&amp;D242</f>
        <v>2017671</v>
      </c>
      <c r="B242" s="1">
        <v>2017</v>
      </c>
      <c r="C242" s="1" t="s">
        <v>408</v>
      </c>
      <c r="D242" s="3">
        <v>671</v>
      </c>
      <c r="E242" s="2">
        <v>600</v>
      </c>
      <c r="F242" s="2">
        <v>242</v>
      </c>
      <c r="G242" s="8">
        <f>IFERROR(VLOOKUP(A242,'רק עוס'!$A$2:$H$299999,7,FALSE),0)</f>
        <v>3.03</v>
      </c>
      <c r="H242" s="8">
        <f>IFERROR(VLOOKUP(A242,'רק עוס'!$A$2:$H$299999,8,FALSE),0)</f>
        <v>3.03</v>
      </c>
      <c r="I242" s="8">
        <f>IFERROR(VLOOKUP(A242,'כל התקינה'!$A$2:$F$29999,5,FALSE),0)</f>
        <v>3.28</v>
      </c>
      <c r="J242" s="8">
        <f>IFERROR(VLOOKUP(A242,'כל התקינה'!$A$2:$F$29999,6,FALSE),0)</f>
        <v>3.28</v>
      </c>
      <c r="K242" s="2">
        <f t="shared" si="3"/>
        <v>79.86798679867988</v>
      </c>
    </row>
    <row r="243" spans="1:11" outlineLevel="2" x14ac:dyDescent="0.2">
      <c r="A243" s="10" t="str">
        <f>B243&amp;D243</f>
        <v>2017672</v>
      </c>
      <c r="B243" s="1">
        <v>2017</v>
      </c>
      <c r="C243" s="1" t="s">
        <v>409</v>
      </c>
      <c r="D243" s="3">
        <v>672</v>
      </c>
      <c r="E243" s="2">
        <v>2376</v>
      </c>
      <c r="F243" s="2">
        <v>646</v>
      </c>
      <c r="G243" s="8">
        <f>IFERROR(VLOOKUP(A243,'רק עוס'!$A$2:$H$299999,7,FALSE),0)</f>
        <v>5.35</v>
      </c>
      <c r="H243" s="8">
        <f>IFERROR(VLOOKUP(A243,'רק עוס'!$A$2:$H$299999,8,FALSE),0)</f>
        <v>5.22</v>
      </c>
      <c r="I243" s="8">
        <f>IFERROR(VLOOKUP(A243,'כל התקינה'!$A$2:$F$29999,5,FALSE),0)</f>
        <v>6.05</v>
      </c>
      <c r="J243" s="8">
        <f>IFERROR(VLOOKUP(A243,'כל התקינה'!$A$2:$F$29999,6,FALSE),0)</f>
        <v>5.92</v>
      </c>
      <c r="K243" s="2">
        <f t="shared" si="3"/>
        <v>123.75478927203066</v>
      </c>
    </row>
    <row r="244" spans="1:11" outlineLevel="2" x14ac:dyDescent="0.2">
      <c r="A244" s="10" t="str">
        <f>B244&amp;D244</f>
        <v>2017673</v>
      </c>
      <c r="B244" s="1">
        <v>2017</v>
      </c>
      <c r="C244" s="1" t="s">
        <v>410</v>
      </c>
      <c r="D244" s="3">
        <v>673</v>
      </c>
      <c r="E244" s="2">
        <v>1517</v>
      </c>
      <c r="F244" s="2">
        <v>561</v>
      </c>
      <c r="G244" s="8">
        <f>IFERROR(VLOOKUP(A244,'רק עוס'!$A$2:$H$299999,7,FALSE),0)</f>
        <v>5.2</v>
      </c>
      <c r="H244" s="8">
        <f>IFERROR(VLOOKUP(A244,'רק עוס'!$A$2:$H$299999,8,FALSE),0)</f>
        <v>3.3</v>
      </c>
      <c r="I244" s="8">
        <f>IFERROR(VLOOKUP(A244,'כל התקינה'!$A$2:$F$29999,5,FALSE),0)</f>
        <v>6.78</v>
      </c>
      <c r="J244" s="8">
        <f>IFERROR(VLOOKUP(A244,'כל התקינה'!$A$2:$F$29999,6,FALSE),0)</f>
        <v>4.88</v>
      </c>
      <c r="K244" s="2">
        <f t="shared" si="3"/>
        <v>170</v>
      </c>
    </row>
    <row r="245" spans="1:11" outlineLevel="2" x14ac:dyDescent="0.2">
      <c r="A245" s="10" t="str">
        <f>B245&amp;D245</f>
        <v>2017674</v>
      </c>
      <c r="B245" s="1">
        <v>2017</v>
      </c>
      <c r="C245" s="1" t="s">
        <v>411</v>
      </c>
      <c r="D245" s="3">
        <v>674</v>
      </c>
      <c r="E245" s="2">
        <v>2174</v>
      </c>
      <c r="F245" s="2">
        <v>614</v>
      </c>
      <c r="G245" s="8">
        <f>IFERROR(VLOOKUP(A245,'רק עוס'!$A$2:$H$299999,7,FALSE),0)</f>
        <v>5.58</v>
      </c>
      <c r="H245" s="8">
        <f>IFERROR(VLOOKUP(A245,'רק עוס'!$A$2:$H$299999,8,FALSE),0)</f>
        <v>5.58</v>
      </c>
      <c r="I245" s="8">
        <f>IFERROR(VLOOKUP(A245,'כל התקינה'!$A$2:$F$29999,5,FALSE),0)</f>
        <v>6.33</v>
      </c>
      <c r="J245" s="8">
        <f>IFERROR(VLOOKUP(A245,'כל התקינה'!$A$2:$F$29999,6,FALSE),0)</f>
        <v>6.33</v>
      </c>
      <c r="K245" s="2">
        <f t="shared" si="3"/>
        <v>110.03584229390681</v>
      </c>
    </row>
    <row r="246" spans="1:11" outlineLevel="2" x14ac:dyDescent="0.2">
      <c r="A246" s="10" t="str">
        <f>B246&amp;D246</f>
        <v>2017675</v>
      </c>
      <c r="B246" s="1">
        <v>2017</v>
      </c>
      <c r="C246" s="1" t="s">
        <v>412</v>
      </c>
      <c r="D246" s="3">
        <v>675</v>
      </c>
      <c r="E246" s="2">
        <v>3392</v>
      </c>
      <c r="F246" s="2">
        <v>873</v>
      </c>
      <c r="G246" s="8">
        <f>IFERROR(VLOOKUP(A246,'רק עוס'!$A$2:$H$299999,7,FALSE),0)</f>
        <v>10.52</v>
      </c>
      <c r="H246" s="8">
        <f>IFERROR(VLOOKUP(A246,'רק עוס'!$A$2:$H$299999,8,FALSE),0)</f>
        <v>8.67</v>
      </c>
      <c r="I246" s="8">
        <f>IFERROR(VLOOKUP(A246,'כל התקינה'!$A$2:$F$29999,5,FALSE),0)</f>
        <v>11.64</v>
      </c>
      <c r="J246" s="8">
        <f>IFERROR(VLOOKUP(A246,'כל התקינה'!$A$2:$F$29999,6,FALSE),0)</f>
        <v>9.67</v>
      </c>
      <c r="K246" s="2">
        <f t="shared" si="3"/>
        <v>100.69204152249135</v>
      </c>
    </row>
    <row r="247" spans="1:11" outlineLevel="2" x14ac:dyDescent="0.2">
      <c r="A247" s="10" t="str">
        <f>B247&amp;D247</f>
        <v>2017676</v>
      </c>
      <c r="B247" s="1">
        <v>2017</v>
      </c>
      <c r="C247" s="1" t="s">
        <v>413</v>
      </c>
      <c r="D247" s="3">
        <v>676</v>
      </c>
      <c r="E247" s="2">
        <v>2445</v>
      </c>
      <c r="F247" s="2">
        <v>712</v>
      </c>
      <c r="G247" s="8">
        <f>IFERROR(VLOOKUP(A247,'רק עוס'!$A$2:$H$299999,7,FALSE),0)</f>
        <v>6.32</v>
      </c>
      <c r="H247" s="8">
        <f>IFERROR(VLOOKUP(A247,'רק עוס'!$A$2:$H$299999,8,FALSE),0)</f>
        <v>4</v>
      </c>
      <c r="I247" s="8">
        <f>IFERROR(VLOOKUP(A247,'כל התקינה'!$A$2:$F$29999,5,FALSE),0)</f>
        <v>7.02</v>
      </c>
      <c r="J247" s="8">
        <f>IFERROR(VLOOKUP(A247,'כל התקינה'!$A$2:$F$29999,6,FALSE),0)</f>
        <v>4.7</v>
      </c>
      <c r="K247" s="2">
        <f t="shared" si="3"/>
        <v>178</v>
      </c>
    </row>
    <row r="248" spans="1:11" outlineLevel="2" x14ac:dyDescent="0.2">
      <c r="A248" s="10" t="str">
        <f>B248&amp;D248</f>
        <v>2017677</v>
      </c>
      <c r="B248" s="1">
        <v>2017</v>
      </c>
      <c r="C248" s="1" t="s">
        <v>414</v>
      </c>
      <c r="D248" s="3">
        <v>677</v>
      </c>
      <c r="E248" s="2">
        <v>2048</v>
      </c>
      <c r="F248" s="2">
        <v>550</v>
      </c>
      <c r="G248" s="8">
        <f>IFERROR(VLOOKUP(A248,'רק עוס'!$A$2:$H$299999,7,FALSE),0)</f>
        <v>9.08</v>
      </c>
      <c r="H248" s="8">
        <f>IFERROR(VLOOKUP(A248,'רק עוס'!$A$2:$H$299999,8,FALSE),0)</f>
        <v>5.25</v>
      </c>
      <c r="I248" s="8">
        <f>IFERROR(VLOOKUP(A248,'כל התקינה'!$A$2:$F$29999,5,FALSE),0)</f>
        <v>9.83</v>
      </c>
      <c r="J248" s="8">
        <f>IFERROR(VLOOKUP(A248,'כל התקינה'!$A$2:$F$29999,6,FALSE),0)</f>
        <v>6</v>
      </c>
      <c r="K248" s="2">
        <f t="shared" si="3"/>
        <v>104.76190476190476</v>
      </c>
    </row>
    <row r="249" spans="1:11" outlineLevel="2" x14ac:dyDescent="0.2">
      <c r="A249" s="10" t="str">
        <f>B249&amp;D249</f>
        <v>2017678</v>
      </c>
      <c r="B249" s="1">
        <v>2017</v>
      </c>
      <c r="C249" s="1" t="s">
        <v>415</v>
      </c>
      <c r="D249" s="3">
        <v>678</v>
      </c>
      <c r="E249" s="2">
        <v>1663</v>
      </c>
      <c r="F249" s="2">
        <v>590</v>
      </c>
      <c r="G249" s="8">
        <f>IFERROR(VLOOKUP(A249,'רק עוס'!$A$2:$H$299999,7,FALSE),0)</f>
        <v>4.29</v>
      </c>
      <c r="H249" s="8">
        <f>IFERROR(VLOOKUP(A249,'רק עוס'!$A$2:$H$299999,8,FALSE),0)</f>
        <v>3.99</v>
      </c>
      <c r="I249" s="8">
        <f>IFERROR(VLOOKUP(A249,'כל התקינה'!$A$2:$F$29999,5,FALSE),0)</f>
        <v>4.99</v>
      </c>
      <c r="J249" s="8">
        <f>IFERROR(VLOOKUP(A249,'כל התקינה'!$A$2:$F$29999,6,FALSE),0)</f>
        <v>4.6900000000000004</v>
      </c>
      <c r="K249" s="2">
        <f t="shared" si="3"/>
        <v>147.86967418546365</v>
      </c>
    </row>
    <row r="250" spans="1:11" outlineLevel="2" x14ac:dyDescent="0.2">
      <c r="A250" s="10" t="str">
        <f>B250&amp;D250</f>
        <v>2017679</v>
      </c>
      <c r="B250" s="1">
        <v>2017</v>
      </c>
      <c r="C250" s="1" t="s">
        <v>416</v>
      </c>
      <c r="D250" s="3">
        <v>679</v>
      </c>
      <c r="E250" s="2">
        <v>917</v>
      </c>
      <c r="F250" s="2">
        <v>347</v>
      </c>
      <c r="G250" s="8">
        <f>IFERROR(VLOOKUP(A250,'רק עוס'!$A$2:$H$299999,7,FALSE),0)</f>
        <v>3.69</v>
      </c>
      <c r="H250" s="8">
        <f>IFERROR(VLOOKUP(A250,'רק עוס'!$A$2:$H$299999,8,FALSE),0)</f>
        <v>3.49</v>
      </c>
      <c r="I250" s="8">
        <f>IFERROR(VLOOKUP(A250,'כל התקינה'!$A$2:$F$29999,5,FALSE),0)</f>
        <v>4.1900000000000004</v>
      </c>
      <c r="J250" s="8">
        <f>IFERROR(VLOOKUP(A250,'כל התקינה'!$A$2:$F$29999,6,FALSE),0)</f>
        <v>3.99</v>
      </c>
      <c r="K250" s="2">
        <f t="shared" si="3"/>
        <v>99.426934097421196</v>
      </c>
    </row>
    <row r="251" spans="1:11" outlineLevel="2" x14ac:dyDescent="0.2">
      <c r="A251" s="10" t="str">
        <f>B251&amp;D251</f>
        <v>2017688</v>
      </c>
      <c r="B251" s="1">
        <v>2017</v>
      </c>
      <c r="C251" s="1" t="s">
        <v>417</v>
      </c>
      <c r="D251" s="3">
        <v>688</v>
      </c>
      <c r="E251" s="2">
        <v>1707</v>
      </c>
      <c r="F251" s="2">
        <v>613</v>
      </c>
      <c r="G251" s="8">
        <f>IFERROR(VLOOKUP(A251,'רק עוס'!$A$2:$H$299999,7,FALSE),0)</f>
        <v>3.39</v>
      </c>
      <c r="H251" s="8">
        <f>IFERROR(VLOOKUP(A251,'רק עוס'!$A$2:$H$299999,8,FALSE),0)</f>
        <v>3.39</v>
      </c>
      <c r="I251" s="8">
        <f>IFERROR(VLOOKUP(A251,'כל התקינה'!$A$2:$F$29999,5,FALSE),0)</f>
        <v>4.05</v>
      </c>
      <c r="J251" s="8">
        <f>IFERROR(VLOOKUP(A251,'כל התקינה'!$A$2:$F$29999,6,FALSE),0)</f>
        <v>4.05</v>
      </c>
      <c r="K251" s="2">
        <f t="shared" si="3"/>
        <v>180.8259587020649</v>
      </c>
    </row>
    <row r="252" spans="1:11" outlineLevel="2" x14ac:dyDescent="0.2">
      <c r="A252" s="10" t="str">
        <f>B252&amp;D252</f>
        <v>2017689</v>
      </c>
      <c r="B252" s="1">
        <v>2017</v>
      </c>
      <c r="C252" s="1" t="s">
        <v>418</v>
      </c>
      <c r="D252" s="3">
        <v>689</v>
      </c>
      <c r="E252" s="2">
        <v>2076</v>
      </c>
      <c r="F252" s="2">
        <v>489</v>
      </c>
      <c r="G252" s="8">
        <f>IFERROR(VLOOKUP(A252,'רק עוס'!$A$2:$H$299999,7,FALSE),0)</f>
        <v>4.71</v>
      </c>
      <c r="H252" s="8">
        <f>IFERROR(VLOOKUP(A252,'רק עוס'!$A$2:$H$299999,8,FALSE),0)</f>
        <v>4.38</v>
      </c>
      <c r="I252" s="8">
        <f>IFERROR(VLOOKUP(A252,'כל התקינה'!$A$2:$F$29999,5,FALSE),0)</f>
        <v>5.17</v>
      </c>
      <c r="J252" s="8">
        <f>IFERROR(VLOOKUP(A252,'כל התקינה'!$A$2:$F$29999,6,FALSE),0)</f>
        <v>4.84</v>
      </c>
      <c r="K252" s="2">
        <f t="shared" si="3"/>
        <v>111.64383561643835</v>
      </c>
    </row>
    <row r="253" spans="1:11" outlineLevel="2" x14ac:dyDescent="0.2">
      <c r="A253" s="10" t="str">
        <f>B253&amp;D253</f>
        <v>2017690</v>
      </c>
      <c r="B253" s="1">
        <v>2017</v>
      </c>
      <c r="C253" s="1" t="s">
        <v>419</v>
      </c>
      <c r="D253" s="3">
        <v>690</v>
      </c>
      <c r="E253" s="2">
        <v>2055</v>
      </c>
      <c r="F253" s="2">
        <v>717</v>
      </c>
      <c r="G253" s="8">
        <f>IFERROR(VLOOKUP(A253,'רק עוס'!$A$2:$H$299999,7,FALSE),0)</f>
        <v>10.26</v>
      </c>
      <c r="H253" s="8">
        <f>IFERROR(VLOOKUP(A253,'רק עוס'!$A$2:$H$299999,8,FALSE),0)</f>
        <v>7.45</v>
      </c>
      <c r="I253" s="8">
        <f>IFERROR(VLOOKUP(A253,'כל התקינה'!$A$2:$F$29999,5,FALSE),0)</f>
        <v>11.26</v>
      </c>
      <c r="J253" s="8">
        <f>IFERROR(VLOOKUP(A253,'כל התקינה'!$A$2:$F$29999,6,FALSE),0)</f>
        <v>8.4499999999999993</v>
      </c>
      <c r="K253" s="2">
        <f t="shared" si="3"/>
        <v>96.241610738255034</v>
      </c>
    </row>
    <row r="254" spans="1:11" outlineLevel="2" x14ac:dyDescent="0.2">
      <c r="A254" s="10" t="str">
        <f>B254&amp;D254</f>
        <v>2017691</v>
      </c>
      <c r="B254" s="1">
        <v>2017</v>
      </c>
      <c r="C254" s="1" t="s">
        <v>420</v>
      </c>
      <c r="D254" s="3">
        <v>691</v>
      </c>
      <c r="E254" s="2">
        <v>2411</v>
      </c>
      <c r="F254" s="2">
        <v>767</v>
      </c>
      <c r="G254" s="8">
        <f>IFERROR(VLOOKUP(A254,'רק עוס'!$A$2:$H$299999,7,FALSE),0)</f>
        <v>6.08</v>
      </c>
      <c r="H254" s="8">
        <f>IFERROR(VLOOKUP(A254,'רק עוס'!$A$2:$H$299999,8,FALSE),0)</f>
        <v>6</v>
      </c>
      <c r="I254" s="8">
        <f>IFERROR(VLOOKUP(A254,'כל התקינה'!$A$2:$F$29999,5,FALSE),0)</f>
        <v>6.88</v>
      </c>
      <c r="J254" s="8">
        <f>IFERROR(VLOOKUP(A254,'כל התקינה'!$A$2:$F$29999,6,FALSE),0)</f>
        <v>6.8</v>
      </c>
      <c r="K254" s="2">
        <f t="shared" si="3"/>
        <v>127.83333333333333</v>
      </c>
    </row>
    <row r="255" spans="1:11" outlineLevel="2" x14ac:dyDescent="0.2">
      <c r="A255" s="10" t="str">
        <f>B255&amp;D255</f>
        <v>2017692</v>
      </c>
      <c r="B255" s="1">
        <v>2017</v>
      </c>
      <c r="C255" s="1" t="s">
        <v>421</v>
      </c>
      <c r="D255" s="3">
        <v>692</v>
      </c>
      <c r="E255" s="2">
        <v>2960</v>
      </c>
      <c r="F255" s="2">
        <v>901</v>
      </c>
      <c r="G255" s="8">
        <f>IFERROR(VLOOKUP(A255,'רק עוס'!$A$2:$H$299999,7,FALSE),0)</f>
        <v>10.61</v>
      </c>
      <c r="H255" s="8">
        <f>IFERROR(VLOOKUP(A255,'רק עוס'!$A$2:$H$299999,8,FALSE),0)</f>
        <v>7.55</v>
      </c>
      <c r="I255" s="8">
        <f>IFERROR(VLOOKUP(A255,'כל התקינה'!$A$2:$F$29999,5,FALSE),0)</f>
        <v>11.77</v>
      </c>
      <c r="J255" s="8">
        <f>IFERROR(VLOOKUP(A255,'כל התקינה'!$A$2:$F$29999,6,FALSE),0)</f>
        <v>8.7100000000000009</v>
      </c>
      <c r="K255" s="2">
        <f t="shared" si="3"/>
        <v>119.33774834437087</v>
      </c>
    </row>
    <row r="256" spans="1:11" outlineLevel="2" x14ac:dyDescent="0.2">
      <c r="A256" s="10" t="str">
        <f>B256&amp;D256</f>
        <v>2017693</v>
      </c>
      <c r="B256" s="1">
        <v>2017</v>
      </c>
      <c r="C256" s="1" t="s">
        <v>422</v>
      </c>
      <c r="D256" s="3">
        <v>693</v>
      </c>
      <c r="E256" s="2">
        <v>2062</v>
      </c>
      <c r="F256" s="2">
        <v>911</v>
      </c>
      <c r="G256" s="8">
        <f>IFERROR(VLOOKUP(A256,'רק עוס'!$A$2:$H$299999,7,FALSE),0)</f>
        <v>10.050000000000001</v>
      </c>
      <c r="H256" s="8">
        <f>IFERROR(VLOOKUP(A256,'רק עוס'!$A$2:$H$299999,8,FALSE),0)</f>
        <v>9.5399999999999991</v>
      </c>
      <c r="I256" s="8">
        <f>IFERROR(VLOOKUP(A256,'כל התקינה'!$A$2:$F$29999,5,FALSE),0)</f>
        <v>11.14</v>
      </c>
      <c r="J256" s="8">
        <f>IFERROR(VLOOKUP(A256,'כל התקינה'!$A$2:$F$29999,6,FALSE),0)</f>
        <v>10.63</v>
      </c>
      <c r="K256" s="2">
        <f t="shared" si="3"/>
        <v>95.492662473794553</v>
      </c>
    </row>
    <row r="257" spans="1:11" outlineLevel="2" x14ac:dyDescent="0.2">
      <c r="A257" s="10" t="str">
        <f>B257&amp;D257</f>
        <v>2017694</v>
      </c>
      <c r="B257" s="1">
        <v>2017</v>
      </c>
      <c r="C257" s="1" t="s">
        <v>423</v>
      </c>
      <c r="D257" s="3">
        <v>694</v>
      </c>
      <c r="E257" s="2">
        <v>1644</v>
      </c>
      <c r="F257" s="2">
        <v>526</v>
      </c>
      <c r="G257" s="8">
        <f>IFERROR(VLOOKUP(A257,'רק עוס'!$A$2:$H$299999,7,FALSE),0)</f>
        <v>5.93</v>
      </c>
      <c r="H257" s="8">
        <f>IFERROR(VLOOKUP(A257,'רק עוס'!$A$2:$H$299999,8,FALSE),0)</f>
        <v>5.9</v>
      </c>
      <c r="I257" s="8">
        <f>IFERROR(VLOOKUP(A257,'כל התקינה'!$A$2:$F$29999,5,FALSE),0)</f>
        <v>6.13</v>
      </c>
      <c r="J257" s="8">
        <f>IFERROR(VLOOKUP(A257,'כל התקינה'!$A$2:$F$29999,6,FALSE),0)</f>
        <v>5.9</v>
      </c>
      <c r="K257" s="2">
        <f t="shared" si="3"/>
        <v>89.152542372881356</v>
      </c>
    </row>
    <row r="258" spans="1:11" outlineLevel="1" x14ac:dyDescent="0.2">
      <c r="A258" s="20"/>
      <c r="B258" s="12" t="s">
        <v>529</v>
      </c>
      <c r="C258" s="1"/>
      <c r="D258" s="3"/>
      <c r="E258" s="2">
        <f>SUBTOTAL(9,E2:E257)</f>
        <v>1312854</v>
      </c>
      <c r="F258" s="2">
        <f>SUBTOTAL(9,F2:F257)</f>
        <v>535340</v>
      </c>
      <c r="G258" s="8">
        <f>SUBTOTAL(9,G2:G257)</f>
        <v>4867.5700000000006</v>
      </c>
      <c r="H258" s="8">
        <f>SUBTOTAL(9,H2:H257)</f>
        <v>4333.6100000000015</v>
      </c>
      <c r="I258" s="8">
        <f>SUBTOTAL(9,I2:I257)</f>
        <v>6166.5200000000023</v>
      </c>
      <c r="J258" s="8">
        <f>SUBTOTAL(9,J2:J257)</f>
        <v>5526.6600000000008</v>
      </c>
      <c r="K258" s="2">
        <f t="shared" si="3"/>
        <v>123.53211294971163</v>
      </c>
    </row>
    <row r="259" spans="1:11" outlineLevel="2" x14ac:dyDescent="0.2">
      <c r="A259" s="20" t="str">
        <f>B259&amp;D259</f>
        <v>2018100</v>
      </c>
      <c r="B259" s="1">
        <v>2018</v>
      </c>
      <c r="C259" s="1" t="s">
        <v>269</v>
      </c>
      <c r="D259" s="3">
        <v>100</v>
      </c>
      <c r="E259" s="2">
        <v>5321</v>
      </c>
      <c r="F259" s="2">
        <v>2485</v>
      </c>
      <c r="G259" s="8">
        <f>IFERROR(VLOOKUP(A259,'רק עוס'!$A$2:$H$299999,7,FALSE),0)</f>
        <v>26.69</v>
      </c>
      <c r="H259" s="8">
        <f>IFERROR(VLOOKUP(A259,'רק עוס'!$A$2:$H$299999,8,FALSE),0)</f>
        <v>25.19</v>
      </c>
      <c r="I259" s="8">
        <f>IFERROR(VLOOKUP(A259,'כל התקינה'!$A$2:$F$29999,5,FALSE),0)</f>
        <v>32.01</v>
      </c>
      <c r="J259" s="8">
        <f>IFERROR(VLOOKUP(A259,'כל התקינה'!$A$2:$F$29999,6,FALSE),0)</f>
        <v>30.48</v>
      </c>
      <c r="K259" s="2">
        <f t="shared" si="3"/>
        <v>98.650258038904326</v>
      </c>
    </row>
    <row r="260" spans="1:11" outlineLevel="2" x14ac:dyDescent="0.2">
      <c r="A260" s="20" t="str">
        <f>B260&amp;D260</f>
        <v>2018101</v>
      </c>
      <c r="B260" s="1">
        <v>2018</v>
      </c>
      <c r="C260" s="1" t="s">
        <v>424</v>
      </c>
      <c r="D260" s="3">
        <v>101</v>
      </c>
      <c r="E260" s="2">
        <v>19133</v>
      </c>
      <c r="F260" s="2">
        <v>10151</v>
      </c>
      <c r="G260" s="8">
        <f>IFERROR(VLOOKUP(A260,'רק עוס'!$A$2:$H$299999,7,FALSE),0)</f>
        <v>84.13</v>
      </c>
      <c r="H260" s="8">
        <f>IFERROR(VLOOKUP(A260,'רק עוס'!$A$2:$H$299999,8,FALSE),0)</f>
        <v>78.72</v>
      </c>
      <c r="I260" s="8">
        <f>IFERROR(VLOOKUP(A260,'כל התקינה'!$A$2:$F$29999,5,FALSE),0)</f>
        <v>119.3</v>
      </c>
      <c r="J260" s="8">
        <f>IFERROR(VLOOKUP(A260,'כל התקינה'!$A$2:$F$29999,6,FALSE),0)</f>
        <v>113.89</v>
      </c>
      <c r="K260" s="2">
        <f t="shared" ref="K260:K323" si="4">IFERROR(F260/H260,0)</f>
        <v>128.95071138211381</v>
      </c>
    </row>
    <row r="261" spans="1:11" outlineLevel="2" x14ac:dyDescent="0.2">
      <c r="A261" s="20" t="str">
        <f>B261&amp;D261</f>
        <v>2018102</v>
      </c>
      <c r="B261" s="1">
        <v>2018</v>
      </c>
      <c r="C261" s="1" t="s">
        <v>270</v>
      </c>
      <c r="D261" s="3">
        <v>102</v>
      </c>
      <c r="E261" s="2">
        <v>30447</v>
      </c>
      <c r="F261" s="2">
        <v>15276</v>
      </c>
      <c r="G261" s="8">
        <f>IFERROR(VLOOKUP(A261,'רק עוס'!$A$2:$H$299999,7,FALSE),0)</f>
        <v>141.6</v>
      </c>
      <c r="H261" s="8">
        <f>IFERROR(VLOOKUP(A261,'רק עוס'!$A$2:$H$299999,8,FALSE),0)</f>
        <v>123.87</v>
      </c>
      <c r="I261" s="8">
        <f>IFERROR(VLOOKUP(A261,'כל התקינה'!$A$2:$F$29999,5,FALSE),0)</f>
        <v>181.15</v>
      </c>
      <c r="J261" s="8">
        <f>IFERROR(VLOOKUP(A261,'כל התקינה'!$A$2:$F$29999,6,FALSE),0)</f>
        <v>159.41999999999999</v>
      </c>
      <c r="K261" s="2">
        <f t="shared" si="4"/>
        <v>123.32283845967547</v>
      </c>
    </row>
    <row r="262" spans="1:11" outlineLevel="2" x14ac:dyDescent="0.2">
      <c r="A262" s="20" t="str">
        <f>B262&amp;D262</f>
        <v>2018103</v>
      </c>
      <c r="B262" s="1">
        <v>2018</v>
      </c>
      <c r="C262" s="1" t="s">
        <v>425</v>
      </c>
      <c r="D262" s="3">
        <v>103</v>
      </c>
      <c r="E262" s="2">
        <v>123158</v>
      </c>
      <c r="F262" s="2">
        <v>44450</v>
      </c>
      <c r="G262" s="8">
        <f>IFERROR(VLOOKUP(A262,'רק עוס'!$A$2:$H$299999,7,FALSE),0)</f>
        <v>463.04</v>
      </c>
      <c r="H262" s="8">
        <f>IFERROR(VLOOKUP(A262,'רק עוס'!$A$2:$H$299999,8,FALSE),0)</f>
        <v>458.44</v>
      </c>
      <c r="I262" s="8">
        <f>IFERROR(VLOOKUP(A262,'כל התקינה'!$A$2:$F$29999,5,FALSE),0)</f>
        <v>563.30999999999995</v>
      </c>
      <c r="J262" s="8">
        <f>IFERROR(VLOOKUP(A262,'כל התקינה'!$A$2:$F$29999,6,FALSE),0)</f>
        <v>554.96</v>
      </c>
      <c r="K262" s="2">
        <f t="shared" si="4"/>
        <v>96.959253119274067</v>
      </c>
    </row>
    <row r="263" spans="1:11" outlineLevel="2" x14ac:dyDescent="0.2">
      <c r="A263" s="20" t="str">
        <f>B263&amp;D263</f>
        <v>2018104</v>
      </c>
      <c r="B263" s="1">
        <v>2018</v>
      </c>
      <c r="C263" s="1" t="s">
        <v>426</v>
      </c>
      <c r="D263" s="3">
        <v>104</v>
      </c>
      <c r="E263" s="2">
        <v>30738</v>
      </c>
      <c r="F263" s="2">
        <v>15653</v>
      </c>
      <c r="G263" s="8">
        <f>IFERROR(VLOOKUP(A263,'רק עוס'!$A$2:$H$299999,7,FALSE),0)</f>
        <v>146.4</v>
      </c>
      <c r="H263" s="8">
        <f>IFERROR(VLOOKUP(A263,'רק עוס'!$A$2:$H$299999,8,FALSE),0)</f>
        <v>139.63</v>
      </c>
      <c r="I263" s="8">
        <f>IFERROR(VLOOKUP(A263,'כל התקינה'!$A$2:$F$29999,5,FALSE),0)</f>
        <v>201.3</v>
      </c>
      <c r="J263" s="8">
        <f>IFERROR(VLOOKUP(A263,'כל התקינה'!$A$2:$F$29999,6,FALSE),0)</f>
        <v>192.53</v>
      </c>
      <c r="K263" s="2">
        <f t="shared" si="4"/>
        <v>112.10341617130989</v>
      </c>
    </row>
    <row r="264" spans="1:11" outlineLevel="2" x14ac:dyDescent="0.2">
      <c r="A264" s="20" t="str">
        <f>B264&amp;D264</f>
        <v>2018105</v>
      </c>
      <c r="B264" s="1">
        <v>2018</v>
      </c>
      <c r="C264" s="1" t="s">
        <v>271</v>
      </c>
      <c r="D264" s="3">
        <v>105</v>
      </c>
      <c r="E264" s="2">
        <v>6601</v>
      </c>
      <c r="F264" s="2">
        <v>3136</v>
      </c>
      <c r="G264" s="8">
        <f>IFERROR(VLOOKUP(A264,'רק עוס'!$A$2:$H$299999,7,FALSE),0)</f>
        <v>31.25</v>
      </c>
      <c r="H264" s="8">
        <f>IFERROR(VLOOKUP(A264,'רק עוס'!$A$2:$H$299999,8,FALSE),0)</f>
        <v>26.3</v>
      </c>
      <c r="I264" s="8">
        <f>IFERROR(VLOOKUP(A264,'כל התקינה'!$A$2:$F$29999,5,FALSE),0)</f>
        <v>45.55</v>
      </c>
      <c r="J264" s="8">
        <f>IFERROR(VLOOKUP(A264,'כל התקינה'!$A$2:$F$29999,6,FALSE),0)</f>
        <v>40.6</v>
      </c>
      <c r="K264" s="2">
        <f t="shared" si="4"/>
        <v>119.23954372623574</v>
      </c>
    </row>
    <row r="265" spans="1:11" outlineLevel="2" x14ac:dyDescent="0.2">
      <c r="A265" s="20" t="str">
        <f>B265&amp;D265</f>
        <v>2018106</v>
      </c>
      <c r="B265" s="1">
        <v>2018</v>
      </c>
      <c r="C265" s="1" t="s">
        <v>272</v>
      </c>
      <c r="D265" s="3">
        <v>106</v>
      </c>
      <c r="E265" s="2">
        <v>8704</v>
      </c>
      <c r="F265" s="2">
        <v>3892</v>
      </c>
      <c r="G265" s="8">
        <f>IFERROR(VLOOKUP(A265,'רק עוס'!$A$2:$H$299999,7,FALSE),0)</f>
        <v>46.31</v>
      </c>
      <c r="H265" s="8">
        <f>IFERROR(VLOOKUP(A265,'רק עוס'!$A$2:$H$299999,8,FALSE),0)</f>
        <v>43.31</v>
      </c>
      <c r="I265" s="8">
        <f>IFERROR(VLOOKUP(A265,'כל התקינה'!$A$2:$F$29999,5,FALSE),0)</f>
        <v>57.27</v>
      </c>
      <c r="J265" s="8">
        <f>IFERROR(VLOOKUP(A265,'כל התקינה'!$A$2:$F$29999,6,FALSE),0)</f>
        <v>54.27</v>
      </c>
      <c r="K265" s="2">
        <f t="shared" si="4"/>
        <v>89.863772800738857</v>
      </c>
    </row>
    <row r="266" spans="1:11" outlineLevel="2" x14ac:dyDescent="0.2">
      <c r="A266" s="20" t="str">
        <f>B266&amp;D266</f>
        <v>2018120</v>
      </c>
      <c r="B266" s="1">
        <v>2018</v>
      </c>
      <c r="C266" s="1" t="s">
        <v>273</v>
      </c>
      <c r="D266" s="3">
        <v>120</v>
      </c>
      <c r="E266" s="2">
        <v>4443</v>
      </c>
      <c r="F266" s="2">
        <v>2017</v>
      </c>
      <c r="G266" s="8">
        <f>IFERROR(VLOOKUP(A266,'רק עוס'!$A$2:$H$299999,7,FALSE),0)</f>
        <v>27.14</v>
      </c>
      <c r="H266" s="8">
        <f>IFERROR(VLOOKUP(A266,'רק עוס'!$A$2:$H$299999,8,FALSE),0)</f>
        <v>25.14</v>
      </c>
      <c r="I266" s="8">
        <f>IFERROR(VLOOKUP(A266,'כל התקינה'!$A$2:$F$29999,5,FALSE),0)</f>
        <v>35.340000000000003</v>
      </c>
      <c r="J266" s="8">
        <f>IFERROR(VLOOKUP(A266,'כל התקינה'!$A$2:$F$29999,6,FALSE),0)</f>
        <v>33.340000000000003</v>
      </c>
      <c r="K266" s="2">
        <f t="shared" si="4"/>
        <v>80.230708035003971</v>
      </c>
    </row>
    <row r="267" spans="1:11" outlineLevel="2" x14ac:dyDescent="0.2">
      <c r="A267" s="20" t="str">
        <f>B267&amp;D267</f>
        <v>2018121</v>
      </c>
      <c r="B267" s="1">
        <v>2018</v>
      </c>
      <c r="C267" s="1" t="s">
        <v>427</v>
      </c>
      <c r="D267" s="3">
        <v>121</v>
      </c>
      <c r="E267" s="2">
        <v>15247</v>
      </c>
      <c r="F267" s="2">
        <v>4184</v>
      </c>
      <c r="G267" s="8">
        <f>IFERROR(VLOOKUP(A267,'רק עוס'!$A$2:$H$299999,7,FALSE),0)</f>
        <v>50.88</v>
      </c>
      <c r="H267" s="8">
        <f>IFERROR(VLOOKUP(A267,'רק עוס'!$A$2:$H$299999,8,FALSE),0)</f>
        <v>41.75</v>
      </c>
      <c r="I267" s="8">
        <f>IFERROR(VLOOKUP(A267,'כל התקינה'!$A$2:$F$29999,5,FALSE),0)</f>
        <v>65.38</v>
      </c>
      <c r="J267" s="8">
        <f>IFERROR(VLOOKUP(A267,'כל התקינה'!$A$2:$F$29999,6,FALSE),0)</f>
        <v>55</v>
      </c>
      <c r="K267" s="2">
        <f t="shared" si="4"/>
        <v>100.21556886227545</v>
      </c>
    </row>
    <row r="268" spans="1:11" outlineLevel="2" x14ac:dyDescent="0.2">
      <c r="A268" s="20" t="str">
        <f>B268&amp;D268</f>
        <v>2018122</v>
      </c>
      <c r="B268" s="1">
        <v>2018</v>
      </c>
      <c r="C268" s="1" t="s">
        <v>428</v>
      </c>
      <c r="D268" s="3">
        <v>122</v>
      </c>
      <c r="E268" s="2">
        <v>1451</v>
      </c>
      <c r="F268" s="2">
        <v>300</v>
      </c>
      <c r="G268" s="8">
        <f>IFERROR(VLOOKUP(A268,'רק עוס'!$A$2:$H$299999,7,FALSE),0)</f>
        <v>3.48</v>
      </c>
      <c r="H268" s="8">
        <f>IFERROR(VLOOKUP(A268,'רק עוס'!$A$2:$H$299999,8,FALSE),0)</f>
        <v>3.48</v>
      </c>
      <c r="I268" s="8">
        <f>IFERROR(VLOOKUP(A268,'כל התקינה'!$A$2:$F$29999,5,FALSE),0)</f>
        <v>3.73</v>
      </c>
      <c r="J268" s="8">
        <f>IFERROR(VLOOKUP(A268,'כל התקינה'!$A$2:$F$29999,6,FALSE),0)</f>
        <v>3.73</v>
      </c>
      <c r="K268" s="2">
        <f t="shared" si="4"/>
        <v>86.206896551724142</v>
      </c>
    </row>
    <row r="269" spans="1:11" outlineLevel="2" x14ac:dyDescent="0.2">
      <c r="A269" s="20" t="str">
        <f>B269&amp;D269</f>
        <v>2018123</v>
      </c>
      <c r="B269" s="1">
        <v>2018</v>
      </c>
      <c r="C269" s="1" t="s">
        <v>274</v>
      </c>
      <c r="D269" s="3">
        <v>123</v>
      </c>
      <c r="E269" s="2">
        <v>2642</v>
      </c>
      <c r="F269" s="2">
        <v>980</v>
      </c>
      <c r="G269" s="8">
        <f>IFERROR(VLOOKUP(A269,'רק עוס'!$A$2:$H$299999,7,FALSE),0)</f>
        <v>14.79</v>
      </c>
      <c r="H269" s="8">
        <f>IFERROR(VLOOKUP(A269,'רק עוס'!$A$2:$H$299999,8,FALSE),0)</f>
        <v>13.2</v>
      </c>
      <c r="I269" s="8">
        <f>IFERROR(VLOOKUP(A269,'כל התקינה'!$A$2:$F$29999,5,FALSE),0)</f>
        <v>20.32</v>
      </c>
      <c r="J269" s="8">
        <f>IFERROR(VLOOKUP(A269,'כל התקינה'!$A$2:$F$29999,6,FALSE),0)</f>
        <v>18.73</v>
      </c>
      <c r="K269" s="2">
        <f t="shared" si="4"/>
        <v>74.242424242424249</v>
      </c>
    </row>
    <row r="270" spans="1:11" outlineLevel="2" x14ac:dyDescent="0.2">
      <c r="A270" s="20" t="str">
        <f>B270&amp;D270</f>
        <v>2018124</v>
      </c>
      <c r="B270" s="1">
        <v>2018</v>
      </c>
      <c r="C270" s="1" t="s">
        <v>429</v>
      </c>
      <c r="D270" s="3">
        <v>124</v>
      </c>
      <c r="E270" s="2">
        <v>1958</v>
      </c>
      <c r="F270" s="2">
        <v>909</v>
      </c>
      <c r="G270" s="8">
        <f>IFERROR(VLOOKUP(A270,'רק עוס'!$A$2:$H$299999,7,FALSE),0)</f>
        <v>10.66</v>
      </c>
      <c r="H270" s="8">
        <f>IFERROR(VLOOKUP(A270,'רק עוס'!$A$2:$H$299999,8,FALSE),0)</f>
        <v>9.3800000000000008</v>
      </c>
      <c r="I270" s="8">
        <f>IFERROR(VLOOKUP(A270,'כל התקינה'!$A$2:$F$29999,5,FALSE),0)</f>
        <v>12.66</v>
      </c>
      <c r="J270" s="8">
        <f>IFERROR(VLOOKUP(A270,'כל התקינה'!$A$2:$F$29999,6,FALSE),0)</f>
        <v>11.38</v>
      </c>
      <c r="K270" s="2">
        <f t="shared" si="4"/>
        <v>96.90831556503197</v>
      </c>
    </row>
    <row r="271" spans="1:11" outlineLevel="2" x14ac:dyDescent="0.2">
      <c r="A271" s="20" t="str">
        <f>B271&amp;D271</f>
        <v>2018125</v>
      </c>
      <c r="B271" s="1">
        <v>2018</v>
      </c>
      <c r="C271" s="1" t="s">
        <v>275</v>
      </c>
      <c r="D271" s="3">
        <v>125</v>
      </c>
      <c r="E271" s="2">
        <v>6086</v>
      </c>
      <c r="F271" s="2">
        <v>1968</v>
      </c>
      <c r="G271" s="8">
        <f>IFERROR(VLOOKUP(A271,'רק עוס'!$A$2:$H$299999,7,FALSE),0)</f>
        <v>23.68</v>
      </c>
      <c r="H271" s="8">
        <f>IFERROR(VLOOKUP(A271,'רק עוס'!$A$2:$H$299999,8,FALSE),0)</f>
        <v>21</v>
      </c>
      <c r="I271" s="8">
        <f>IFERROR(VLOOKUP(A271,'כל התקינה'!$A$2:$F$29999,5,FALSE),0)</f>
        <v>31.67</v>
      </c>
      <c r="J271" s="8">
        <f>IFERROR(VLOOKUP(A271,'כל התקינה'!$A$2:$F$29999,6,FALSE),0)</f>
        <v>27.74</v>
      </c>
      <c r="K271" s="2">
        <f t="shared" si="4"/>
        <v>93.714285714285708</v>
      </c>
    </row>
    <row r="272" spans="1:11" outlineLevel="2" x14ac:dyDescent="0.2">
      <c r="A272" s="20" t="str">
        <f>B272&amp;D272</f>
        <v>2018126</v>
      </c>
      <c r="B272" s="1">
        <v>2018</v>
      </c>
      <c r="C272" s="1" t="s">
        <v>430</v>
      </c>
      <c r="D272" s="3">
        <v>126</v>
      </c>
      <c r="E272" s="2">
        <v>446</v>
      </c>
      <c r="F272" s="2">
        <v>131</v>
      </c>
      <c r="G272" s="8">
        <f>IFERROR(VLOOKUP(A272,'רק עוס'!$A$2:$H$299999,7,FALSE),0)</f>
        <v>1.5</v>
      </c>
      <c r="H272" s="8">
        <f>IFERROR(VLOOKUP(A272,'רק עוס'!$A$2:$H$299999,8,FALSE),0)</f>
        <v>1.5</v>
      </c>
      <c r="I272" s="8">
        <f>IFERROR(VLOOKUP(A272,'כל התקינה'!$A$2:$F$29999,5,FALSE),0)</f>
        <v>1.76</v>
      </c>
      <c r="J272" s="8">
        <f>IFERROR(VLOOKUP(A272,'כל התקינה'!$A$2:$F$29999,6,FALSE),0)</f>
        <v>1.76</v>
      </c>
      <c r="K272" s="2">
        <f t="shared" si="4"/>
        <v>87.333333333333329</v>
      </c>
    </row>
    <row r="273" spans="1:11" outlineLevel="2" x14ac:dyDescent="0.2">
      <c r="A273" s="20" t="str">
        <f>B273&amp;D273</f>
        <v>2018127</v>
      </c>
      <c r="B273" s="1">
        <v>2018</v>
      </c>
      <c r="C273" s="1" t="s">
        <v>276</v>
      </c>
      <c r="D273" s="3">
        <v>127</v>
      </c>
      <c r="E273" s="2">
        <v>4584</v>
      </c>
      <c r="F273" s="2">
        <v>2023</v>
      </c>
      <c r="G273" s="8">
        <f>IFERROR(VLOOKUP(A273,'רק עוס'!$A$2:$H$299999,7,FALSE),0)</f>
        <v>25.43</v>
      </c>
      <c r="H273" s="8">
        <f>IFERROR(VLOOKUP(A273,'רק עוס'!$A$2:$H$299999,8,FALSE),0)</f>
        <v>24.43</v>
      </c>
      <c r="I273" s="8">
        <f>IFERROR(VLOOKUP(A273,'כל התקינה'!$A$2:$F$29999,5,FALSE),0)</f>
        <v>36.79</v>
      </c>
      <c r="J273" s="8">
        <f>IFERROR(VLOOKUP(A273,'כל התקינה'!$A$2:$F$29999,6,FALSE),0)</f>
        <v>34.590000000000003</v>
      </c>
      <c r="K273" s="2">
        <f t="shared" si="4"/>
        <v>82.808022922636098</v>
      </c>
    </row>
    <row r="274" spans="1:11" outlineLevel="2" x14ac:dyDescent="0.2">
      <c r="A274" s="20" t="str">
        <f>B274&amp;D274</f>
        <v>2018128</v>
      </c>
      <c r="B274" s="1">
        <v>2018</v>
      </c>
      <c r="C274" s="1" t="s">
        <v>277</v>
      </c>
      <c r="D274" s="3">
        <v>128</v>
      </c>
      <c r="E274" s="2">
        <v>1075</v>
      </c>
      <c r="F274" s="2">
        <v>483</v>
      </c>
      <c r="G274" s="8">
        <f>IFERROR(VLOOKUP(A274,'רק עוס'!$A$2:$H$299999,7,FALSE),0)</f>
        <v>7.11</v>
      </c>
      <c r="H274" s="8">
        <f>IFERROR(VLOOKUP(A274,'רק עוס'!$A$2:$H$299999,8,FALSE),0)</f>
        <v>6.3</v>
      </c>
      <c r="I274" s="8">
        <f>IFERROR(VLOOKUP(A274,'כל התקינה'!$A$2:$F$29999,5,FALSE),0)</f>
        <v>8.61</v>
      </c>
      <c r="J274" s="8">
        <f>IFERROR(VLOOKUP(A274,'כל התקינה'!$A$2:$F$29999,6,FALSE),0)</f>
        <v>7.55</v>
      </c>
      <c r="K274" s="2">
        <f t="shared" si="4"/>
        <v>76.666666666666671</v>
      </c>
    </row>
    <row r="275" spans="1:11" outlineLevel="2" x14ac:dyDescent="0.2">
      <c r="A275" s="20" t="str">
        <f>B275&amp;D275</f>
        <v>2018129</v>
      </c>
      <c r="B275" s="1">
        <v>2018</v>
      </c>
      <c r="C275" s="1" t="s">
        <v>431</v>
      </c>
      <c r="D275" s="3">
        <v>129</v>
      </c>
      <c r="E275" s="2">
        <v>5925</v>
      </c>
      <c r="F275" s="2">
        <v>2245</v>
      </c>
      <c r="G275" s="8">
        <f>IFERROR(VLOOKUP(A275,'רק עוס'!$A$2:$H$299999,7,FALSE),0)</f>
        <v>25.15</v>
      </c>
      <c r="H275" s="8">
        <f>IFERROR(VLOOKUP(A275,'רק עוס'!$A$2:$H$299999,8,FALSE),0)</f>
        <v>21.15</v>
      </c>
      <c r="I275" s="8">
        <f>IFERROR(VLOOKUP(A275,'כל התקינה'!$A$2:$F$29999,5,FALSE),0)</f>
        <v>37.06</v>
      </c>
      <c r="J275" s="8">
        <f>IFERROR(VLOOKUP(A275,'כל התקינה'!$A$2:$F$29999,6,FALSE),0)</f>
        <v>32.06</v>
      </c>
      <c r="K275" s="2">
        <f t="shared" si="4"/>
        <v>106.14657210401892</v>
      </c>
    </row>
    <row r="276" spans="1:11" outlineLevel="2" x14ac:dyDescent="0.2">
      <c r="A276" s="20" t="str">
        <f>B276&amp;D276</f>
        <v>2018130</v>
      </c>
      <c r="B276" s="1">
        <v>2018</v>
      </c>
      <c r="C276" s="1" t="s">
        <v>278</v>
      </c>
      <c r="D276" s="3">
        <v>130</v>
      </c>
      <c r="E276" s="2">
        <v>3264</v>
      </c>
      <c r="F276" s="2">
        <v>1824</v>
      </c>
      <c r="G276" s="8">
        <f>IFERROR(VLOOKUP(A276,'רק עוס'!$A$2:$H$299999,7,FALSE),0)</f>
        <v>20.63</v>
      </c>
      <c r="H276" s="8">
        <f>IFERROR(VLOOKUP(A276,'רק עוס'!$A$2:$H$299999,8,FALSE),0)</f>
        <v>15.79</v>
      </c>
      <c r="I276" s="8">
        <f>IFERROR(VLOOKUP(A276,'כל התקינה'!$A$2:$F$29999,5,FALSE),0)</f>
        <v>24.95</v>
      </c>
      <c r="J276" s="8">
        <f>IFERROR(VLOOKUP(A276,'כל התקינה'!$A$2:$F$29999,6,FALSE),0)</f>
        <v>20.059999999999999</v>
      </c>
      <c r="K276" s="2">
        <f t="shared" si="4"/>
        <v>115.51614946168462</v>
      </c>
    </row>
    <row r="277" spans="1:11" outlineLevel="2" x14ac:dyDescent="0.2">
      <c r="A277" s="20" t="str">
        <f>B277&amp;D277</f>
        <v>2018131</v>
      </c>
      <c r="B277" s="1">
        <v>2018</v>
      </c>
      <c r="C277" s="1" t="s">
        <v>432</v>
      </c>
      <c r="D277" s="3">
        <v>131</v>
      </c>
      <c r="E277" s="2">
        <v>1975</v>
      </c>
      <c r="F277" s="2">
        <v>699</v>
      </c>
      <c r="G277" s="8">
        <f>IFERROR(VLOOKUP(A277,'רק עוס'!$A$2:$H$299999,7,FALSE),0)</f>
        <v>6.55</v>
      </c>
      <c r="H277" s="8">
        <f>IFERROR(VLOOKUP(A277,'רק עוס'!$A$2:$H$299999,8,FALSE),0)</f>
        <v>5.55</v>
      </c>
      <c r="I277" s="8">
        <f>IFERROR(VLOOKUP(A277,'כל התקינה'!$A$2:$F$29999,5,FALSE),0)</f>
        <v>8</v>
      </c>
      <c r="J277" s="8">
        <f>IFERROR(VLOOKUP(A277,'כל התקינה'!$A$2:$F$29999,6,FALSE),0)</f>
        <v>7</v>
      </c>
      <c r="K277" s="2">
        <f t="shared" si="4"/>
        <v>125.94594594594595</v>
      </c>
    </row>
    <row r="278" spans="1:11" outlineLevel="2" x14ac:dyDescent="0.2">
      <c r="A278" s="20" t="str">
        <f>B278&amp;D278</f>
        <v>2018132</v>
      </c>
      <c r="B278" s="1">
        <v>2018</v>
      </c>
      <c r="C278" s="1" t="s">
        <v>433</v>
      </c>
      <c r="D278" s="3">
        <v>132</v>
      </c>
      <c r="E278" s="2">
        <v>217</v>
      </c>
      <c r="F278" s="2">
        <v>35</v>
      </c>
      <c r="G278" s="8">
        <f>IFERROR(VLOOKUP(A278,'רק עוס'!$A$2:$H$299999,7,FALSE),0)</f>
        <v>1.45</v>
      </c>
      <c r="H278" s="8">
        <f>IFERROR(VLOOKUP(A278,'רק עוס'!$A$2:$H$299999,8,FALSE),0)</f>
        <v>1.45</v>
      </c>
      <c r="I278" s="8">
        <f>IFERROR(VLOOKUP(A278,'כל התקינה'!$A$2:$F$29999,5,FALSE),0)</f>
        <v>1.45</v>
      </c>
      <c r="J278" s="8">
        <f>IFERROR(VLOOKUP(A278,'כל התקינה'!$A$2:$F$29999,6,FALSE),0)</f>
        <v>1.45</v>
      </c>
      <c r="K278" s="2">
        <f t="shared" si="4"/>
        <v>24.137931034482758</v>
      </c>
    </row>
    <row r="279" spans="1:11" outlineLevel="2" x14ac:dyDescent="0.2">
      <c r="A279" s="20" t="str">
        <f>B279&amp;D279</f>
        <v>2018133</v>
      </c>
      <c r="B279" s="1">
        <v>2018</v>
      </c>
      <c r="C279" s="1" t="s">
        <v>279</v>
      </c>
      <c r="D279" s="3">
        <v>133</v>
      </c>
      <c r="E279" s="2">
        <v>693</v>
      </c>
      <c r="F279" s="2">
        <v>360</v>
      </c>
      <c r="G279" s="8">
        <f>IFERROR(VLOOKUP(A279,'רק עוס'!$A$2:$H$299999,7,FALSE),0)</f>
        <v>2.2000000000000002</v>
      </c>
      <c r="H279" s="8">
        <f>IFERROR(VLOOKUP(A279,'רק עוס'!$A$2:$H$299999,8,FALSE),0)</f>
        <v>1.5</v>
      </c>
      <c r="I279" s="8">
        <f>IFERROR(VLOOKUP(A279,'כל התקינה'!$A$2:$F$29999,5,FALSE),0)</f>
        <v>2.61</v>
      </c>
      <c r="J279" s="8">
        <f>IFERROR(VLOOKUP(A279,'כל התקינה'!$A$2:$F$29999,6,FALSE),0)</f>
        <v>1.91</v>
      </c>
      <c r="K279" s="2">
        <f t="shared" si="4"/>
        <v>240</v>
      </c>
    </row>
    <row r="280" spans="1:11" outlineLevel="2" x14ac:dyDescent="0.2">
      <c r="A280" s="20" t="str">
        <f>B280&amp;D280</f>
        <v>2018134</v>
      </c>
      <c r="B280" s="1">
        <v>2018</v>
      </c>
      <c r="C280" s="1" t="s">
        <v>434</v>
      </c>
      <c r="D280" s="3">
        <v>134</v>
      </c>
      <c r="E280" s="2">
        <v>1028</v>
      </c>
      <c r="F280" s="2">
        <v>266</v>
      </c>
      <c r="G280" s="8">
        <f>IFERROR(VLOOKUP(A280,'רק עוס'!$A$2:$H$299999,7,FALSE),0)</f>
        <v>4.68</v>
      </c>
      <c r="H280" s="8">
        <f>IFERROR(VLOOKUP(A280,'רק עוס'!$A$2:$H$299999,8,FALSE),0)</f>
        <v>4.68</v>
      </c>
      <c r="I280" s="8">
        <f>IFERROR(VLOOKUP(A280,'כל התקינה'!$A$2:$F$29999,5,FALSE),0)</f>
        <v>5.68</v>
      </c>
      <c r="J280" s="8">
        <f>IFERROR(VLOOKUP(A280,'כל התקינה'!$A$2:$F$29999,6,FALSE),0)</f>
        <v>5.68</v>
      </c>
      <c r="K280" s="2">
        <f t="shared" si="4"/>
        <v>56.837606837606842</v>
      </c>
    </row>
    <row r="281" spans="1:11" outlineLevel="2" x14ac:dyDescent="0.2">
      <c r="A281" s="20" t="str">
        <f>B281&amp;D281</f>
        <v>2018139</v>
      </c>
      <c r="B281" s="1">
        <v>2018</v>
      </c>
      <c r="C281" s="1" t="s">
        <v>435</v>
      </c>
      <c r="D281" s="3">
        <v>139</v>
      </c>
      <c r="E281" s="2">
        <v>550</v>
      </c>
      <c r="F281" s="2">
        <v>213</v>
      </c>
      <c r="G281" s="8">
        <f>IFERROR(VLOOKUP(A281,'רק עוס'!$A$2:$H$299999,7,FALSE),0)</f>
        <v>2.58</v>
      </c>
      <c r="H281" s="8">
        <f>IFERROR(VLOOKUP(A281,'רק עוס'!$A$2:$H$299999,8,FALSE),0)</f>
        <v>2.58</v>
      </c>
      <c r="I281" s="8">
        <f>IFERROR(VLOOKUP(A281,'כל התקינה'!$A$2:$F$29999,5,FALSE),0)</f>
        <v>3.33</v>
      </c>
      <c r="J281" s="8">
        <f>IFERROR(VLOOKUP(A281,'כל התקינה'!$A$2:$F$29999,6,FALSE),0)</f>
        <v>3.33</v>
      </c>
      <c r="K281" s="2">
        <f t="shared" si="4"/>
        <v>82.558139534883722</v>
      </c>
    </row>
    <row r="282" spans="1:11" outlineLevel="2" x14ac:dyDescent="0.2">
      <c r="A282" s="20" t="str">
        <f>B282&amp;D282</f>
        <v>2018140</v>
      </c>
      <c r="B282" s="1">
        <v>2018</v>
      </c>
      <c r="C282" s="1" t="s">
        <v>436</v>
      </c>
      <c r="D282" s="3">
        <v>140</v>
      </c>
      <c r="E282" s="2">
        <v>5671</v>
      </c>
      <c r="F282" s="2">
        <v>2068</v>
      </c>
      <c r="G282" s="8">
        <f>IFERROR(VLOOKUP(A282,'רק עוס'!$A$2:$H$299999,7,FALSE),0)</f>
        <v>19.239999999999998</v>
      </c>
      <c r="H282" s="8">
        <f>IFERROR(VLOOKUP(A282,'רק עוס'!$A$2:$H$299999,8,FALSE),0)</f>
        <v>18.739999999999998</v>
      </c>
      <c r="I282" s="8">
        <f>IFERROR(VLOOKUP(A282,'כל התקינה'!$A$2:$F$29999,5,FALSE),0)</f>
        <v>22.98</v>
      </c>
      <c r="J282" s="8">
        <f>IFERROR(VLOOKUP(A282,'כל התקינה'!$A$2:$F$29999,6,FALSE),0)</f>
        <v>22.48</v>
      </c>
      <c r="K282" s="2">
        <f t="shared" si="4"/>
        <v>110.35218783351121</v>
      </c>
    </row>
    <row r="283" spans="1:11" outlineLevel="2" x14ac:dyDescent="0.2">
      <c r="A283" s="20" t="str">
        <f>B283&amp;D283</f>
        <v>2018141</v>
      </c>
      <c r="B283" s="1">
        <v>2018</v>
      </c>
      <c r="C283" s="1" t="s">
        <v>437</v>
      </c>
      <c r="D283" s="3">
        <v>141</v>
      </c>
      <c r="E283" s="2">
        <v>1712</v>
      </c>
      <c r="F283" s="2">
        <v>560</v>
      </c>
      <c r="G283" s="8">
        <f>IFERROR(VLOOKUP(A283,'רק עוס'!$A$2:$H$299999,7,FALSE),0)</f>
        <v>4.28</v>
      </c>
      <c r="H283" s="8">
        <f>IFERROR(VLOOKUP(A283,'רק עוס'!$A$2:$H$299999,8,FALSE),0)</f>
        <v>4.28</v>
      </c>
      <c r="I283" s="8">
        <f>IFERROR(VLOOKUP(A283,'כל התקינה'!$A$2:$F$29999,5,FALSE),0)</f>
        <v>5.29</v>
      </c>
      <c r="J283" s="8">
        <f>IFERROR(VLOOKUP(A283,'כל התקינה'!$A$2:$F$29999,6,FALSE),0)</f>
        <v>5.29</v>
      </c>
      <c r="K283" s="2">
        <f t="shared" si="4"/>
        <v>130.84112149532709</v>
      </c>
    </row>
    <row r="284" spans="1:11" outlineLevel="2" x14ac:dyDescent="0.2">
      <c r="A284" s="20" t="str">
        <f>B284&amp;D284</f>
        <v>2018142</v>
      </c>
      <c r="B284" s="1">
        <v>2018</v>
      </c>
      <c r="C284" s="1" t="s">
        <v>438</v>
      </c>
      <c r="D284" s="3">
        <v>142</v>
      </c>
      <c r="E284" s="2">
        <v>1757</v>
      </c>
      <c r="F284" s="2">
        <v>566</v>
      </c>
      <c r="G284" s="8">
        <f>IFERROR(VLOOKUP(A284,'רק עוס'!$A$2:$H$299999,7,FALSE),0)</f>
        <v>5.68</v>
      </c>
      <c r="H284" s="8">
        <f>IFERROR(VLOOKUP(A284,'רק עוס'!$A$2:$H$299999,8,FALSE),0)</f>
        <v>5</v>
      </c>
      <c r="I284" s="8">
        <f>IFERROR(VLOOKUP(A284,'כל התקינה'!$A$2:$F$29999,5,FALSE),0)</f>
        <v>6.96</v>
      </c>
      <c r="J284" s="8">
        <f>IFERROR(VLOOKUP(A284,'כל התקינה'!$A$2:$F$29999,6,FALSE),0)</f>
        <v>6.28</v>
      </c>
      <c r="K284" s="2">
        <f t="shared" si="4"/>
        <v>113.2</v>
      </c>
    </row>
    <row r="285" spans="1:11" outlineLevel="2" x14ac:dyDescent="0.2">
      <c r="A285" s="20" t="str">
        <f>B285&amp;D285</f>
        <v>2018143</v>
      </c>
      <c r="B285" s="1">
        <v>2018</v>
      </c>
      <c r="C285" s="1" t="s">
        <v>280</v>
      </c>
      <c r="D285" s="3">
        <v>143</v>
      </c>
      <c r="E285" s="2">
        <v>742</v>
      </c>
      <c r="F285" s="2">
        <v>357</v>
      </c>
      <c r="G285" s="8">
        <f>IFERROR(VLOOKUP(A285,'רק עוס'!$A$2:$H$299999,7,FALSE),0)</f>
        <v>2.0299999999999998</v>
      </c>
      <c r="H285" s="8">
        <f>IFERROR(VLOOKUP(A285,'רק עוס'!$A$2:$H$299999,8,FALSE),0)</f>
        <v>1.75</v>
      </c>
      <c r="I285" s="8">
        <f>IFERROR(VLOOKUP(A285,'כל התקינה'!$A$2:$F$29999,5,FALSE),0)</f>
        <v>2.2799999999999998</v>
      </c>
      <c r="J285" s="8">
        <f>IFERROR(VLOOKUP(A285,'כל התקינה'!$A$2:$F$29999,6,FALSE),0)</f>
        <v>2</v>
      </c>
      <c r="K285" s="2">
        <f t="shared" si="4"/>
        <v>204</v>
      </c>
    </row>
    <row r="286" spans="1:11" outlineLevel="2" x14ac:dyDescent="0.2">
      <c r="A286" s="20" t="str">
        <f>B286&amp;D286</f>
        <v>2018145</v>
      </c>
      <c r="B286" s="1">
        <v>2018</v>
      </c>
      <c r="C286" s="1" t="s">
        <v>281</v>
      </c>
      <c r="D286" s="3">
        <v>145</v>
      </c>
      <c r="E286" s="2">
        <v>457</v>
      </c>
      <c r="F286" s="2">
        <v>213</v>
      </c>
      <c r="G286" s="8">
        <f>IFERROR(VLOOKUP(A286,'רק עוס'!$A$2:$H$299999,7,FALSE),0)</f>
        <v>1.78</v>
      </c>
      <c r="H286" s="8">
        <f>IFERROR(VLOOKUP(A286,'רק עוס'!$A$2:$H$299999,8,FALSE),0)</f>
        <v>1.1299999999999999</v>
      </c>
      <c r="I286" s="8">
        <f>IFERROR(VLOOKUP(A286,'כל התקינה'!$A$2:$F$29999,5,FALSE),0)</f>
        <v>2.66</v>
      </c>
      <c r="J286" s="8">
        <f>IFERROR(VLOOKUP(A286,'כל התקינה'!$A$2:$F$29999,6,FALSE),0)</f>
        <v>2.0099999999999998</v>
      </c>
      <c r="K286" s="2">
        <f t="shared" si="4"/>
        <v>188.49557522123897</v>
      </c>
    </row>
    <row r="287" spans="1:11" outlineLevel="2" x14ac:dyDescent="0.2">
      <c r="A287" s="20" t="str">
        <f>B287&amp;D287</f>
        <v>2018146</v>
      </c>
      <c r="B287" s="1">
        <v>2018</v>
      </c>
      <c r="C287" s="1" t="s">
        <v>439</v>
      </c>
      <c r="D287" s="3">
        <v>146</v>
      </c>
      <c r="E287" s="2">
        <v>9869</v>
      </c>
      <c r="F287" s="2">
        <v>1734</v>
      </c>
      <c r="G287" s="8">
        <f>IFERROR(VLOOKUP(A287,'רק עוס'!$A$2:$H$299999,7,FALSE),0)</f>
        <v>23.22</v>
      </c>
      <c r="H287" s="8">
        <f>IFERROR(VLOOKUP(A287,'רק עוס'!$A$2:$H$299999,8,FALSE),0)</f>
        <v>18.22</v>
      </c>
      <c r="I287" s="8">
        <f>IFERROR(VLOOKUP(A287,'כל התקינה'!$A$2:$F$29999,5,FALSE),0)</f>
        <v>30.99</v>
      </c>
      <c r="J287" s="8">
        <f>IFERROR(VLOOKUP(A287,'כל התקינה'!$A$2:$F$29999,6,FALSE),0)</f>
        <v>24.99</v>
      </c>
      <c r="K287" s="2">
        <f t="shared" si="4"/>
        <v>95.170142700329308</v>
      </c>
    </row>
    <row r="288" spans="1:11" outlineLevel="2" x14ac:dyDescent="0.2">
      <c r="A288" s="20" t="str">
        <f>B288&amp;D288</f>
        <v>2018147</v>
      </c>
      <c r="B288" s="1">
        <v>2018</v>
      </c>
      <c r="C288" s="1" t="s">
        <v>440</v>
      </c>
      <c r="D288" s="3">
        <v>147</v>
      </c>
      <c r="E288" s="2">
        <v>10603</v>
      </c>
      <c r="F288" s="2">
        <v>1816</v>
      </c>
      <c r="G288" s="8">
        <f>IFERROR(VLOOKUP(A288,'רק עוס'!$A$2:$H$299999,7,FALSE),0)</f>
        <v>29.5</v>
      </c>
      <c r="H288" s="8">
        <f>IFERROR(VLOOKUP(A288,'רק עוס'!$A$2:$H$299999,8,FALSE),0)</f>
        <v>29.4</v>
      </c>
      <c r="I288" s="8">
        <f>IFERROR(VLOOKUP(A288,'כל התקינה'!$A$2:$F$29999,5,FALSE),0)</f>
        <v>36.71</v>
      </c>
      <c r="J288" s="8">
        <f>IFERROR(VLOOKUP(A288,'כל התקינה'!$A$2:$F$29999,6,FALSE),0)</f>
        <v>35.61</v>
      </c>
      <c r="K288" s="2">
        <f t="shared" si="4"/>
        <v>61.7687074829932</v>
      </c>
    </row>
    <row r="289" spans="1:11" outlineLevel="2" x14ac:dyDescent="0.2">
      <c r="A289" s="20" t="str">
        <f>B289&amp;D289</f>
        <v>2018161</v>
      </c>
      <c r="B289" s="1">
        <v>2018</v>
      </c>
      <c r="C289" s="1" t="s">
        <v>282</v>
      </c>
      <c r="D289" s="3">
        <v>161</v>
      </c>
      <c r="E289" s="2">
        <v>1405</v>
      </c>
      <c r="F289" s="2">
        <v>582</v>
      </c>
      <c r="G289" s="8">
        <f>IFERROR(VLOOKUP(A289,'רק עוס'!$A$2:$H$299999,7,FALSE),0)</f>
        <v>6.46</v>
      </c>
      <c r="H289" s="8">
        <f>IFERROR(VLOOKUP(A289,'רק עוס'!$A$2:$H$299999,8,FALSE),0)</f>
        <v>6.46</v>
      </c>
      <c r="I289" s="8">
        <f>IFERROR(VLOOKUP(A289,'כל התקינה'!$A$2:$F$29999,5,FALSE),0)</f>
        <v>7.61</v>
      </c>
      <c r="J289" s="8">
        <f>IFERROR(VLOOKUP(A289,'כל התקינה'!$A$2:$F$29999,6,FALSE),0)</f>
        <v>7.61</v>
      </c>
      <c r="K289" s="2">
        <f t="shared" si="4"/>
        <v>90.092879256965944</v>
      </c>
    </row>
    <row r="290" spans="1:11" outlineLevel="2" x14ac:dyDescent="0.2">
      <c r="A290" s="20" t="str">
        <f>B290&amp;D290</f>
        <v>2018162</v>
      </c>
      <c r="B290" s="1">
        <v>2018</v>
      </c>
      <c r="C290" s="1" t="s">
        <v>441</v>
      </c>
      <c r="D290" s="3">
        <v>162</v>
      </c>
      <c r="E290" s="2">
        <v>1887</v>
      </c>
      <c r="F290" s="2">
        <v>403</v>
      </c>
      <c r="G290" s="8">
        <f>IFERROR(VLOOKUP(A290,'רק עוס'!$A$2:$H$299999,7,FALSE),0)</f>
        <v>4.7699999999999996</v>
      </c>
      <c r="H290" s="8">
        <f>IFERROR(VLOOKUP(A290,'רק עוס'!$A$2:$H$299999,8,FALSE),0)</f>
        <v>4.7699999999999996</v>
      </c>
      <c r="I290" s="8">
        <f>IFERROR(VLOOKUP(A290,'כל התקינה'!$A$2:$F$29999,5,FALSE),0)</f>
        <v>10.43</v>
      </c>
      <c r="J290" s="8">
        <f>IFERROR(VLOOKUP(A290,'כל התקינה'!$A$2:$F$29999,6,FALSE),0)</f>
        <v>10.43</v>
      </c>
      <c r="K290" s="2">
        <f t="shared" si="4"/>
        <v>84.48637316561846</v>
      </c>
    </row>
    <row r="291" spans="1:11" outlineLevel="2" x14ac:dyDescent="0.2">
      <c r="A291" s="20" t="str">
        <f>B291&amp;D291</f>
        <v>2018164</v>
      </c>
      <c r="B291" s="1">
        <v>2018</v>
      </c>
      <c r="C291" s="1" t="s">
        <v>442</v>
      </c>
      <c r="D291" s="3">
        <v>164</v>
      </c>
      <c r="E291" s="2">
        <v>3714</v>
      </c>
      <c r="F291" s="2">
        <v>1566</v>
      </c>
      <c r="G291" s="8">
        <f>IFERROR(VLOOKUP(A291,'רק עוס'!$A$2:$H$299999,7,FALSE),0)</f>
        <v>24.41</v>
      </c>
      <c r="H291" s="8">
        <f>IFERROR(VLOOKUP(A291,'רק עוס'!$A$2:$H$299999,8,FALSE),0)</f>
        <v>20.5</v>
      </c>
      <c r="I291" s="8">
        <f>IFERROR(VLOOKUP(A291,'כל התקינה'!$A$2:$F$29999,5,FALSE),0)</f>
        <v>31.61</v>
      </c>
      <c r="J291" s="8">
        <f>IFERROR(VLOOKUP(A291,'כל התקינה'!$A$2:$F$29999,6,FALSE),0)</f>
        <v>24.7</v>
      </c>
      <c r="K291" s="2">
        <f t="shared" si="4"/>
        <v>76.390243902439025</v>
      </c>
    </row>
    <row r="292" spans="1:11" outlineLevel="2" x14ac:dyDescent="0.2">
      <c r="A292" s="20" t="str">
        <f>B292&amp;D292</f>
        <v>2018165</v>
      </c>
      <c r="B292" s="1">
        <v>2018</v>
      </c>
      <c r="C292" s="1" t="s">
        <v>283</v>
      </c>
      <c r="D292" s="3">
        <v>165</v>
      </c>
      <c r="E292" s="2">
        <v>2660</v>
      </c>
      <c r="F292" s="2">
        <v>990</v>
      </c>
      <c r="G292" s="8">
        <f>IFERROR(VLOOKUP(A292,'רק עוס'!$A$2:$H$299999,7,FALSE),0)</f>
        <v>10.06</v>
      </c>
      <c r="H292" s="8">
        <f>IFERROR(VLOOKUP(A292,'רק עוס'!$A$2:$H$299999,8,FALSE),0)</f>
        <v>9.66</v>
      </c>
      <c r="I292" s="8">
        <f>IFERROR(VLOOKUP(A292,'כל התקינה'!$A$2:$F$29999,5,FALSE),0)</f>
        <v>12.97</v>
      </c>
      <c r="J292" s="8">
        <f>IFERROR(VLOOKUP(A292,'כל התקינה'!$A$2:$F$29999,6,FALSE),0)</f>
        <v>12.57</v>
      </c>
      <c r="K292" s="2">
        <f t="shared" si="4"/>
        <v>102.48447204968944</v>
      </c>
    </row>
    <row r="293" spans="1:11" outlineLevel="2" x14ac:dyDescent="0.2">
      <c r="A293" s="20" t="str">
        <f>B293&amp;D293</f>
        <v>2018166</v>
      </c>
      <c r="B293" s="1">
        <v>2018</v>
      </c>
      <c r="C293" s="1" t="s">
        <v>284</v>
      </c>
      <c r="D293" s="3">
        <v>166</v>
      </c>
      <c r="E293" s="2">
        <v>2030</v>
      </c>
      <c r="F293" s="2">
        <v>893</v>
      </c>
      <c r="G293" s="8">
        <f>IFERROR(VLOOKUP(A293,'רק עוס'!$A$2:$H$299999,7,FALSE),0)</f>
        <v>9.16</v>
      </c>
      <c r="H293" s="8">
        <f>IFERROR(VLOOKUP(A293,'רק עוס'!$A$2:$H$299999,8,FALSE),0)</f>
        <v>9.16</v>
      </c>
      <c r="I293" s="8">
        <f>IFERROR(VLOOKUP(A293,'כל התקינה'!$A$2:$F$29999,5,FALSE),0)</f>
        <v>12.1</v>
      </c>
      <c r="J293" s="8">
        <f>IFERROR(VLOOKUP(A293,'כל התקינה'!$A$2:$F$29999,6,FALSE),0)</f>
        <v>12.1</v>
      </c>
      <c r="K293" s="2">
        <f t="shared" si="4"/>
        <v>97.489082969432317</v>
      </c>
    </row>
    <row r="294" spans="1:11" outlineLevel="2" x14ac:dyDescent="0.2">
      <c r="A294" s="20" t="str">
        <f>B294&amp;D294</f>
        <v>2018167</v>
      </c>
      <c r="B294" s="1">
        <v>2018</v>
      </c>
      <c r="C294" s="1" t="s">
        <v>443</v>
      </c>
      <c r="D294" s="3">
        <v>167</v>
      </c>
      <c r="E294" s="2">
        <v>1071</v>
      </c>
      <c r="F294" s="2">
        <v>496</v>
      </c>
      <c r="G294" s="8">
        <f>IFERROR(VLOOKUP(A294,'רק עוס'!$A$2:$H$299999,7,FALSE),0)</f>
        <v>3.53</v>
      </c>
      <c r="H294" s="8">
        <f>IFERROR(VLOOKUP(A294,'רק עוס'!$A$2:$H$299999,8,FALSE),0)</f>
        <v>3.53</v>
      </c>
      <c r="I294" s="8">
        <f>IFERROR(VLOOKUP(A294,'כל התקינה'!$A$2:$F$29999,5,FALSE),0)</f>
        <v>4.53</v>
      </c>
      <c r="J294" s="8">
        <f>IFERROR(VLOOKUP(A294,'כל התקינה'!$A$2:$F$29999,6,FALSE),0)</f>
        <v>4.53</v>
      </c>
      <c r="K294" s="2">
        <f t="shared" si="4"/>
        <v>140.50991501416431</v>
      </c>
    </row>
    <row r="295" spans="1:11" outlineLevel="2" x14ac:dyDescent="0.2">
      <c r="A295" s="20" t="str">
        <f>B295&amp;D295</f>
        <v>2018168</v>
      </c>
      <c r="B295" s="1">
        <v>2018</v>
      </c>
      <c r="C295" s="1" t="s">
        <v>444</v>
      </c>
      <c r="D295" s="3">
        <v>168</v>
      </c>
      <c r="E295" s="2">
        <v>1542</v>
      </c>
      <c r="F295" s="2">
        <v>645</v>
      </c>
      <c r="G295" s="8">
        <f>IFERROR(VLOOKUP(A295,'רק עוס'!$A$2:$H$299999,7,FALSE),0)</f>
        <v>7.6</v>
      </c>
      <c r="H295" s="8">
        <f>IFERROR(VLOOKUP(A295,'רק עוס'!$A$2:$H$299999,8,FALSE),0)</f>
        <v>6.4</v>
      </c>
      <c r="I295" s="8">
        <f>IFERROR(VLOOKUP(A295,'כל התקינה'!$A$2:$F$29999,5,FALSE),0)</f>
        <v>11.1</v>
      </c>
      <c r="J295" s="8">
        <f>IFERROR(VLOOKUP(A295,'כל התקינה'!$A$2:$F$29999,6,FALSE),0)</f>
        <v>9.9</v>
      </c>
      <c r="K295" s="2">
        <f t="shared" si="4"/>
        <v>100.78125</v>
      </c>
    </row>
    <row r="296" spans="1:11" outlineLevel="2" x14ac:dyDescent="0.2">
      <c r="A296" s="20" t="str">
        <f>B296&amp;D296</f>
        <v>2018169</v>
      </c>
      <c r="B296" s="1">
        <v>2018</v>
      </c>
      <c r="C296" s="1" t="s">
        <v>285</v>
      </c>
      <c r="D296" s="3">
        <v>169</v>
      </c>
      <c r="E296" s="2">
        <v>2753</v>
      </c>
      <c r="F296" s="2">
        <v>926</v>
      </c>
      <c r="G296" s="8">
        <f>IFERROR(VLOOKUP(A296,'רק עוס'!$A$2:$H$299999,7,FALSE),0)</f>
        <v>7.68</v>
      </c>
      <c r="H296" s="8">
        <f>IFERROR(VLOOKUP(A296,'רק עוס'!$A$2:$H$299999,8,FALSE),0)</f>
        <v>7.18</v>
      </c>
      <c r="I296" s="8">
        <f>IFERROR(VLOOKUP(A296,'כל התקינה'!$A$2:$F$29999,5,FALSE),0)</f>
        <v>9.36</v>
      </c>
      <c r="J296" s="8">
        <f>IFERROR(VLOOKUP(A296,'כל התקינה'!$A$2:$F$29999,6,FALSE),0)</f>
        <v>8.86</v>
      </c>
      <c r="K296" s="2">
        <f t="shared" si="4"/>
        <v>128.96935933147634</v>
      </c>
    </row>
    <row r="297" spans="1:11" outlineLevel="2" x14ac:dyDescent="0.2">
      <c r="A297" s="20" t="str">
        <f>B297&amp;D297</f>
        <v>2018170</v>
      </c>
      <c r="B297" s="1">
        <v>2018</v>
      </c>
      <c r="C297" s="1" t="s">
        <v>286</v>
      </c>
      <c r="D297" s="3">
        <v>170</v>
      </c>
      <c r="E297" s="2">
        <v>2830</v>
      </c>
      <c r="F297" s="2">
        <v>931</v>
      </c>
      <c r="G297" s="8">
        <f>IFERROR(VLOOKUP(A297,'רק עוס'!$A$2:$H$299999,7,FALSE),0)</f>
        <v>9.5500000000000007</v>
      </c>
      <c r="H297" s="8">
        <f>IFERROR(VLOOKUP(A297,'רק עוס'!$A$2:$H$299999,8,FALSE),0)</f>
        <v>8.5500000000000007</v>
      </c>
      <c r="I297" s="8">
        <f>IFERROR(VLOOKUP(A297,'כל התקינה'!$A$2:$F$29999,5,FALSE),0)</f>
        <v>13.05</v>
      </c>
      <c r="J297" s="8">
        <f>IFERROR(VLOOKUP(A297,'כל התקינה'!$A$2:$F$29999,6,FALSE),0)</f>
        <v>11.8</v>
      </c>
      <c r="K297" s="2">
        <f t="shared" si="4"/>
        <v>108.88888888888889</v>
      </c>
    </row>
    <row r="298" spans="1:11" outlineLevel="2" x14ac:dyDescent="0.2">
      <c r="A298" s="20" t="str">
        <f>B298&amp;D298</f>
        <v>2018171</v>
      </c>
      <c r="B298" s="1">
        <v>2018</v>
      </c>
      <c r="C298" s="1" t="s">
        <v>287</v>
      </c>
      <c r="D298" s="3">
        <v>171</v>
      </c>
      <c r="E298" s="2">
        <v>870</v>
      </c>
      <c r="F298" s="2">
        <v>284</v>
      </c>
      <c r="G298" s="8">
        <f>IFERROR(VLOOKUP(A298,'רק עוס'!$A$2:$H$299999,7,FALSE),0)</f>
        <v>3.16</v>
      </c>
      <c r="H298" s="8">
        <f>IFERROR(VLOOKUP(A298,'רק עוס'!$A$2:$H$299999,8,FALSE),0)</f>
        <v>3.16</v>
      </c>
      <c r="I298" s="8">
        <f>IFERROR(VLOOKUP(A298,'כל התקינה'!$A$2:$F$29999,5,FALSE),0)</f>
        <v>3.61</v>
      </c>
      <c r="J298" s="8">
        <f>IFERROR(VLOOKUP(A298,'כל התקינה'!$A$2:$F$29999,6,FALSE),0)</f>
        <v>3.61</v>
      </c>
      <c r="K298" s="2">
        <f t="shared" si="4"/>
        <v>89.87341772151899</v>
      </c>
    </row>
    <row r="299" spans="1:11" outlineLevel="2" x14ac:dyDescent="0.2">
      <c r="A299" s="20" t="str">
        <f>B299&amp;D299</f>
        <v>2018172</v>
      </c>
      <c r="B299" s="1">
        <v>2018</v>
      </c>
      <c r="C299" s="1" t="s">
        <v>288</v>
      </c>
      <c r="D299" s="3">
        <v>172</v>
      </c>
      <c r="E299" s="2">
        <v>2623</v>
      </c>
      <c r="F299" s="2">
        <v>1077</v>
      </c>
      <c r="G299" s="8">
        <f>IFERROR(VLOOKUP(A299,'רק עוס'!$A$2:$H$299999,7,FALSE),0)</f>
        <v>5.36</v>
      </c>
      <c r="H299" s="8">
        <f>IFERROR(VLOOKUP(A299,'רק עוס'!$A$2:$H$299999,8,FALSE),0)</f>
        <v>5.36</v>
      </c>
      <c r="I299" s="8">
        <f>IFERROR(VLOOKUP(A299,'כל התקינה'!$A$2:$F$29999,5,FALSE),0)</f>
        <v>6.36</v>
      </c>
      <c r="J299" s="8">
        <f>IFERROR(VLOOKUP(A299,'כל התקינה'!$A$2:$F$29999,6,FALSE),0)</f>
        <v>6.36</v>
      </c>
      <c r="K299" s="2">
        <f t="shared" si="4"/>
        <v>200.93283582089552</v>
      </c>
    </row>
    <row r="300" spans="1:11" outlineLevel="2" x14ac:dyDescent="0.2">
      <c r="A300" s="20" t="str">
        <f>B300&amp;D300</f>
        <v>2018173</v>
      </c>
      <c r="B300" s="1">
        <v>2018</v>
      </c>
      <c r="C300" s="1" t="s">
        <v>445</v>
      </c>
      <c r="D300" s="3">
        <v>173</v>
      </c>
      <c r="E300" s="2">
        <v>2036</v>
      </c>
      <c r="F300" s="2">
        <v>935</v>
      </c>
      <c r="G300" s="8">
        <f>IFERROR(VLOOKUP(A300,'רק עוס'!$A$2:$H$299999,7,FALSE),0)</f>
        <v>9.65</v>
      </c>
      <c r="H300" s="8">
        <f>IFERROR(VLOOKUP(A300,'רק עוס'!$A$2:$H$299999,8,FALSE),0)</f>
        <v>8.65</v>
      </c>
      <c r="I300" s="8">
        <f>IFERROR(VLOOKUP(A300,'כל התקינה'!$A$2:$F$29999,5,FALSE),0)</f>
        <v>12.4</v>
      </c>
      <c r="J300" s="8">
        <f>IFERROR(VLOOKUP(A300,'כל התקינה'!$A$2:$F$29999,6,FALSE),0)</f>
        <v>11.4</v>
      </c>
      <c r="K300" s="2">
        <f t="shared" si="4"/>
        <v>108.09248554913295</v>
      </c>
    </row>
    <row r="301" spans="1:11" outlineLevel="2" x14ac:dyDescent="0.2">
      <c r="A301" s="20" t="str">
        <f>B301&amp;D301</f>
        <v>2018174</v>
      </c>
      <c r="B301" s="1">
        <v>2018</v>
      </c>
      <c r="C301" s="1" t="s">
        <v>446</v>
      </c>
      <c r="D301" s="3">
        <v>174</v>
      </c>
      <c r="E301" s="2">
        <v>2127</v>
      </c>
      <c r="F301" s="2">
        <v>792</v>
      </c>
      <c r="G301" s="8">
        <f>IFERROR(VLOOKUP(A301,'רק עוס'!$A$2:$H$299999,7,FALSE),0)</f>
        <v>9.98</v>
      </c>
      <c r="H301" s="8">
        <f>IFERROR(VLOOKUP(A301,'רק עוס'!$A$2:$H$299999,8,FALSE),0)</f>
        <v>8.33</v>
      </c>
      <c r="I301" s="8">
        <f>IFERROR(VLOOKUP(A301,'כל התקינה'!$A$2:$F$29999,5,FALSE),0)</f>
        <v>13.48</v>
      </c>
      <c r="J301" s="8">
        <f>IFERROR(VLOOKUP(A301,'כל התקינה'!$A$2:$F$29999,6,FALSE),0)</f>
        <v>11.83</v>
      </c>
      <c r="K301" s="2">
        <f t="shared" si="4"/>
        <v>95.078031212484987</v>
      </c>
    </row>
    <row r="302" spans="1:11" outlineLevel="2" x14ac:dyDescent="0.2">
      <c r="A302" s="20" t="str">
        <f>B302&amp;D302</f>
        <v>2018175</v>
      </c>
      <c r="B302" s="1">
        <v>2018</v>
      </c>
      <c r="C302" s="1" t="s">
        <v>289</v>
      </c>
      <c r="D302" s="3">
        <v>175</v>
      </c>
      <c r="E302" s="2">
        <v>286</v>
      </c>
      <c r="F302" s="2">
        <v>125</v>
      </c>
      <c r="G302" s="8">
        <f>IFERROR(VLOOKUP(A302,'רק עוס'!$A$2:$H$299999,7,FALSE),0)</f>
        <v>1.3</v>
      </c>
      <c r="H302" s="8">
        <f>IFERROR(VLOOKUP(A302,'רק עוס'!$A$2:$H$299999,8,FALSE),0)</f>
        <v>1.25</v>
      </c>
      <c r="I302" s="8">
        <f>IFERROR(VLOOKUP(A302,'כל התקינה'!$A$2:$F$29999,5,FALSE),0)</f>
        <v>1.67</v>
      </c>
      <c r="J302" s="8">
        <f>IFERROR(VLOOKUP(A302,'כל התקינה'!$A$2:$F$29999,6,FALSE),0)</f>
        <v>1.62</v>
      </c>
      <c r="K302" s="2">
        <f t="shared" si="4"/>
        <v>100</v>
      </c>
    </row>
    <row r="303" spans="1:11" outlineLevel="2" x14ac:dyDescent="0.2">
      <c r="A303" s="20" t="str">
        <f>B303&amp;D303</f>
        <v>2018176</v>
      </c>
      <c r="B303" s="1">
        <v>2018</v>
      </c>
      <c r="C303" s="1" t="s">
        <v>290</v>
      </c>
      <c r="D303" s="3">
        <v>176</v>
      </c>
      <c r="E303" s="2">
        <v>648</v>
      </c>
      <c r="F303" s="2">
        <v>223</v>
      </c>
      <c r="G303" s="8">
        <f>IFERROR(VLOOKUP(A303,'רק עוס'!$A$2:$H$299999,7,FALSE),0)</f>
        <v>2.25</v>
      </c>
      <c r="H303" s="8">
        <f>IFERROR(VLOOKUP(A303,'רק עוס'!$A$2:$H$299999,8,FALSE),0)</f>
        <v>1.9</v>
      </c>
      <c r="I303" s="8">
        <f>IFERROR(VLOOKUP(A303,'כל התקינה'!$A$2:$F$29999,5,FALSE),0)</f>
        <v>3</v>
      </c>
      <c r="J303" s="8">
        <f>IFERROR(VLOOKUP(A303,'כל התקינה'!$A$2:$F$29999,6,FALSE),0)</f>
        <v>2.65</v>
      </c>
      <c r="K303" s="2">
        <f t="shared" si="4"/>
        <v>117.36842105263159</v>
      </c>
    </row>
    <row r="304" spans="1:11" outlineLevel="2" x14ac:dyDescent="0.2">
      <c r="A304" s="20" t="str">
        <f>B304&amp;D304</f>
        <v>2018178</v>
      </c>
      <c r="B304" s="1">
        <v>2018</v>
      </c>
      <c r="C304" s="1" t="s">
        <v>447</v>
      </c>
      <c r="D304" s="3">
        <v>178</v>
      </c>
      <c r="E304" s="2">
        <v>8293</v>
      </c>
      <c r="F304" s="2">
        <v>1982</v>
      </c>
      <c r="G304" s="8">
        <f>IFERROR(VLOOKUP(A304,'רק עוס'!$A$2:$H$299999,7,FALSE),0)</f>
        <v>29.6</v>
      </c>
      <c r="H304" s="8">
        <f>IFERROR(VLOOKUP(A304,'רק עוס'!$A$2:$H$299999,8,FALSE),0)</f>
        <v>28.27</v>
      </c>
      <c r="I304" s="8">
        <f>IFERROR(VLOOKUP(A304,'כל התקינה'!$A$2:$F$29999,5,FALSE),0)</f>
        <v>34.130000000000003</v>
      </c>
      <c r="J304" s="8">
        <f>IFERROR(VLOOKUP(A304,'כל התקינה'!$A$2:$F$29999,6,FALSE),0)</f>
        <v>32.799999999999997</v>
      </c>
      <c r="K304" s="2">
        <f t="shared" si="4"/>
        <v>70.109656880084898</v>
      </c>
    </row>
    <row r="305" spans="1:11" outlineLevel="2" x14ac:dyDescent="0.2">
      <c r="A305" s="20" t="str">
        <f>B305&amp;D305</f>
        <v>2018179</v>
      </c>
      <c r="B305" s="1">
        <v>2018</v>
      </c>
      <c r="C305" s="1" t="s">
        <v>291</v>
      </c>
      <c r="D305" s="3">
        <v>179</v>
      </c>
      <c r="E305" s="2">
        <v>527</v>
      </c>
      <c r="F305" s="2">
        <v>172</v>
      </c>
      <c r="G305" s="8">
        <f>IFERROR(VLOOKUP(A305,'רק עוס'!$A$2:$H$299999,7,FALSE),0)</f>
        <v>2.75</v>
      </c>
      <c r="H305" s="8">
        <f>IFERROR(VLOOKUP(A305,'רק עוס'!$A$2:$H$299999,8,FALSE),0)</f>
        <v>2.75</v>
      </c>
      <c r="I305" s="8">
        <f>IFERROR(VLOOKUP(A305,'כל התקינה'!$A$2:$F$29999,5,FALSE),0)</f>
        <v>3</v>
      </c>
      <c r="J305" s="8">
        <f>IFERROR(VLOOKUP(A305,'כל התקינה'!$A$2:$F$29999,6,FALSE),0)</f>
        <v>3</v>
      </c>
      <c r="K305" s="2">
        <f t="shared" si="4"/>
        <v>62.545454545454547</v>
      </c>
    </row>
    <row r="306" spans="1:11" outlineLevel="2" x14ac:dyDescent="0.2">
      <c r="A306" s="20" t="str">
        <f>B306&amp;D306</f>
        <v>2018184</v>
      </c>
      <c r="B306" s="1">
        <v>2018</v>
      </c>
      <c r="C306" s="1" t="s">
        <v>448</v>
      </c>
      <c r="D306" s="3">
        <v>184</v>
      </c>
      <c r="E306" s="2">
        <v>3350</v>
      </c>
      <c r="F306" s="2">
        <v>907</v>
      </c>
      <c r="G306" s="8">
        <f>IFERROR(VLOOKUP(A306,'רק עוס'!$A$2:$H$299999,7,FALSE),0)</f>
        <v>10.19</v>
      </c>
      <c r="H306" s="8">
        <f>IFERROR(VLOOKUP(A306,'רק עוס'!$A$2:$H$299999,8,FALSE),0)</f>
        <v>10.19</v>
      </c>
      <c r="I306" s="8">
        <f>IFERROR(VLOOKUP(A306,'כל התקינה'!$A$2:$F$29999,5,FALSE),0)</f>
        <v>11.44</v>
      </c>
      <c r="J306" s="8">
        <f>IFERROR(VLOOKUP(A306,'כל התקינה'!$A$2:$F$29999,6,FALSE),0)</f>
        <v>11.44</v>
      </c>
      <c r="K306" s="2">
        <f t="shared" si="4"/>
        <v>89.00883218842003</v>
      </c>
    </row>
    <row r="307" spans="1:11" outlineLevel="2" x14ac:dyDescent="0.2">
      <c r="A307" s="20" t="str">
        <f>B307&amp;D307</f>
        <v>2018186</v>
      </c>
      <c r="B307" s="1">
        <v>2018</v>
      </c>
      <c r="C307" s="1" t="s">
        <v>449</v>
      </c>
      <c r="D307" s="3">
        <v>186</v>
      </c>
      <c r="E307" s="2">
        <v>789</v>
      </c>
      <c r="F307" s="2">
        <v>235</v>
      </c>
      <c r="G307" s="8">
        <f>IFERROR(VLOOKUP(A307,'רק עוס'!$A$2:$H$299999,7,FALSE),0)</f>
        <v>2.66</v>
      </c>
      <c r="H307" s="8">
        <f>IFERROR(VLOOKUP(A307,'רק עוס'!$A$2:$H$299999,8,FALSE),0)</f>
        <v>2.66</v>
      </c>
      <c r="I307" s="8">
        <f>IFERROR(VLOOKUP(A307,'כל התקינה'!$A$2:$F$29999,5,FALSE),0)</f>
        <v>2.91</v>
      </c>
      <c r="J307" s="8">
        <f>IFERROR(VLOOKUP(A307,'כל התקינה'!$A$2:$F$29999,6,FALSE),0)</f>
        <v>2.91</v>
      </c>
      <c r="K307" s="2">
        <f t="shared" si="4"/>
        <v>88.345864661654133</v>
      </c>
    </row>
    <row r="308" spans="1:11" outlineLevel="2" x14ac:dyDescent="0.2">
      <c r="A308" s="20" t="str">
        <f>B308&amp;D308</f>
        <v>2018187</v>
      </c>
      <c r="B308" s="1">
        <v>2018</v>
      </c>
      <c r="C308" s="1" t="s">
        <v>450</v>
      </c>
      <c r="D308" s="3">
        <v>187</v>
      </c>
      <c r="E308" s="2">
        <v>259</v>
      </c>
      <c r="F308" s="2">
        <v>71</v>
      </c>
      <c r="G308" s="8">
        <f>IFERROR(VLOOKUP(A308,'רק עוס'!$A$2:$H$299999,7,FALSE),0)</f>
        <v>1.5</v>
      </c>
      <c r="H308" s="8">
        <f>IFERROR(VLOOKUP(A308,'רק עוס'!$A$2:$H$299999,8,FALSE),0)</f>
        <v>1.5</v>
      </c>
      <c r="I308" s="8">
        <f>IFERROR(VLOOKUP(A308,'כל התקינה'!$A$2:$F$29999,5,FALSE),0)</f>
        <v>2</v>
      </c>
      <c r="J308" s="8">
        <f>IFERROR(VLOOKUP(A308,'כל התקינה'!$A$2:$F$29999,6,FALSE),0)</f>
        <v>2</v>
      </c>
      <c r="K308" s="2">
        <f t="shared" si="4"/>
        <v>47.333333333333336</v>
      </c>
    </row>
    <row r="309" spans="1:11" outlineLevel="2" x14ac:dyDescent="0.2">
      <c r="A309" s="20" t="str">
        <f>B309&amp;D309</f>
        <v>2018221</v>
      </c>
      <c r="B309" s="1">
        <v>2018</v>
      </c>
      <c r="C309" s="1" t="s">
        <v>292</v>
      </c>
      <c r="D309" s="3">
        <v>221</v>
      </c>
      <c r="E309" s="2">
        <v>19846</v>
      </c>
      <c r="F309" s="2">
        <v>5655</v>
      </c>
      <c r="G309" s="8">
        <f>IFERROR(VLOOKUP(A309,'רק עוס'!$A$2:$H$299999,7,FALSE),0)</f>
        <v>36.549999999999997</v>
      </c>
      <c r="H309" s="8">
        <f>IFERROR(VLOOKUP(A309,'רק עוס'!$A$2:$H$299999,8,FALSE),0)</f>
        <v>28.73</v>
      </c>
      <c r="I309" s="8">
        <f>IFERROR(VLOOKUP(A309,'כל התקינה'!$A$2:$F$29999,5,FALSE),0)</f>
        <v>43.75</v>
      </c>
      <c r="J309" s="8">
        <f>IFERROR(VLOOKUP(A309,'כל התקינה'!$A$2:$F$29999,6,FALSE),0)</f>
        <v>35.93</v>
      </c>
      <c r="K309" s="2">
        <f t="shared" si="4"/>
        <v>196.83257918552036</v>
      </c>
    </row>
    <row r="310" spans="1:11" outlineLevel="2" x14ac:dyDescent="0.2">
      <c r="A310" s="20" t="str">
        <f>B310&amp;D310</f>
        <v>2018222</v>
      </c>
      <c r="B310" s="1">
        <v>2018</v>
      </c>
      <c r="C310" s="1" t="s">
        <v>293</v>
      </c>
      <c r="D310" s="3">
        <v>222</v>
      </c>
      <c r="E310" s="2">
        <v>4140</v>
      </c>
      <c r="F310" s="2">
        <v>921</v>
      </c>
      <c r="G310" s="8">
        <f>IFERROR(VLOOKUP(A310,'רק עוס'!$A$2:$H$299999,7,FALSE),0)</f>
        <v>12.35</v>
      </c>
      <c r="H310" s="8">
        <f>IFERROR(VLOOKUP(A310,'רק עוס'!$A$2:$H$299999,8,FALSE),0)</f>
        <v>9.5</v>
      </c>
      <c r="I310" s="8">
        <f>IFERROR(VLOOKUP(A310,'כל התקינה'!$A$2:$F$29999,5,FALSE),0)</f>
        <v>14.13</v>
      </c>
      <c r="J310" s="8">
        <f>IFERROR(VLOOKUP(A310,'כל התקינה'!$A$2:$F$29999,6,FALSE),0)</f>
        <v>10.3</v>
      </c>
      <c r="K310" s="2">
        <f t="shared" si="4"/>
        <v>96.94736842105263</v>
      </c>
    </row>
    <row r="311" spans="1:11" outlineLevel="2" x14ac:dyDescent="0.2">
      <c r="A311" s="20" t="str">
        <f>B311&amp;D311</f>
        <v>2018223</v>
      </c>
      <c r="B311" s="1">
        <v>2018</v>
      </c>
      <c r="C311" s="1" t="s">
        <v>451</v>
      </c>
      <c r="D311" s="3">
        <v>223</v>
      </c>
      <c r="E311" s="2">
        <v>1768</v>
      </c>
      <c r="F311" s="2">
        <v>641</v>
      </c>
      <c r="G311" s="8">
        <f>IFERROR(VLOOKUP(A311,'רק עוס'!$A$2:$H$299999,7,FALSE),0)</f>
        <v>5.14</v>
      </c>
      <c r="H311" s="8">
        <f>IFERROR(VLOOKUP(A311,'רק עוס'!$A$2:$H$299999,8,FALSE),0)</f>
        <v>5.14</v>
      </c>
      <c r="I311" s="8">
        <f>IFERROR(VLOOKUP(A311,'כל התקינה'!$A$2:$F$29999,5,FALSE),0)</f>
        <v>5.72</v>
      </c>
      <c r="J311" s="8">
        <f>IFERROR(VLOOKUP(A311,'כל התקינה'!$A$2:$F$29999,6,FALSE),0)</f>
        <v>5.72</v>
      </c>
      <c r="K311" s="2">
        <f t="shared" si="4"/>
        <v>124.70817120622569</v>
      </c>
    </row>
    <row r="312" spans="1:11" outlineLevel="2" x14ac:dyDescent="0.2">
      <c r="A312" s="20" t="str">
        <f>B312&amp;D312</f>
        <v>2018240</v>
      </c>
      <c r="B312" s="1">
        <v>2018</v>
      </c>
      <c r="C312" s="1" t="s">
        <v>294</v>
      </c>
      <c r="D312" s="3">
        <v>240</v>
      </c>
      <c r="E312" s="2">
        <v>4632</v>
      </c>
      <c r="F312" s="2">
        <v>957</v>
      </c>
      <c r="G312" s="8">
        <f>IFERROR(VLOOKUP(A312,'רק עוס'!$A$2:$H$299999,7,FALSE),0)</f>
        <v>12.69</v>
      </c>
      <c r="H312" s="8">
        <f>IFERROR(VLOOKUP(A312,'רק עוס'!$A$2:$H$299999,8,FALSE),0)</f>
        <v>10.78</v>
      </c>
      <c r="I312" s="8">
        <f>IFERROR(VLOOKUP(A312,'כל התקינה'!$A$2:$F$29999,5,FALSE),0)</f>
        <v>14.14</v>
      </c>
      <c r="J312" s="8">
        <f>IFERROR(VLOOKUP(A312,'כל התקינה'!$A$2:$F$29999,6,FALSE),0)</f>
        <v>12.23</v>
      </c>
      <c r="K312" s="2">
        <f t="shared" si="4"/>
        <v>88.775510204081641</v>
      </c>
    </row>
    <row r="313" spans="1:11" outlineLevel="2" x14ac:dyDescent="0.2">
      <c r="A313" s="20" t="str">
        <f>B313&amp;D313</f>
        <v>2018241</v>
      </c>
      <c r="B313" s="1">
        <v>2018</v>
      </c>
      <c r="C313" s="1" t="s">
        <v>295</v>
      </c>
      <c r="D313" s="3">
        <v>241</v>
      </c>
      <c r="E313" s="2">
        <v>4385</v>
      </c>
      <c r="F313" s="2">
        <v>1077</v>
      </c>
      <c r="G313" s="8">
        <f>IFERROR(VLOOKUP(A313,'רק עוס'!$A$2:$H$299999,7,FALSE),0)</f>
        <v>9.6</v>
      </c>
      <c r="H313" s="8">
        <f>IFERROR(VLOOKUP(A313,'רק עוס'!$A$2:$H$299999,8,FALSE),0)</f>
        <v>5.85</v>
      </c>
      <c r="I313" s="8">
        <f>IFERROR(VLOOKUP(A313,'כל התקינה'!$A$2:$F$29999,5,FALSE),0)</f>
        <v>10.75</v>
      </c>
      <c r="J313" s="8">
        <f>IFERROR(VLOOKUP(A313,'כל התקינה'!$A$2:$F$29999,6,FALSE),0)</f>
        <v>6.84</v>
      </c>
      <c r="K313" s="2">
        <f t="shared" si="4"/>
        <v>184.10256410256412</v>
      </c>
    </row>
    <row r="314" spans="1:11" outlineLevel="2" x14ac:dyDescent="0.2">
      <c r="A314" s="20" t="str">
        <f>B314&amp;D314</f>
        <v>2018242</v>
      </c>
      <c r="B314" s="1">
        <v>2018</v>
      </c>
      <c r="C314" s="1" t="s">
        <v>296</v>
      </c>
      <c r="D314" s="3">
        <v>242</v>
      </c>
      <c r="E314" s="2">
        <v>5104</v>
      </c>
      <c r="F314" s="2">
        <v>1071</v>
      </c>
      <c r="G314" s="8">
        <f>IFERROR(VLOOKUP(A314,'רק עוס'!$A$2:$H$299999,7,FALSE),0)</f>
        <v>12.59</v>
      </c>
      <c r="H314" s="8">
        <f>IFERROR(VLOOKUP(A314,'רק עוס'!$A$2:$H$299999,8,FALSE),0)</f>
        <v>11.5</v>
      </c>
      <c r="I314" s="8">
        <f>IFERROR(VLOOKUP(A314,'כל התקינה'!$A$2:$F$29999,5,FALSE),0)</f>
        <v>14.52</v>
      </c>
      <c r="J314" s="8">
        <f>IFERROR(VLOOKUP(A314,'כל התקינה'!$A$2:$F$29999,6,FALSE),0)</f>
        <v>13.43</v>
      </c>
      <c r="K314" s="2">
        <f t="shared" si="4"/>
        <v>93.130434782608702</v>
      </c>
    </row>
    <row r="315" spans="1:11" outlineLevel="2" x14ac:dyDescent="0.2">
      <c r="A315" s="20" t="str">
        <f>B315&amp;D315</f>
        <v>2018243</v>
      </c>
      <c r="B315" s="1">
        <v>2018</v>
      </c>
      <c r="C315" s="1" t="s">
        <v>297</v>
      </c>
      <c r="D315" s="3">
        <v>243</v>
      </c>
      <c r="E315" s="2">
        <v>2627</v>
      </c>
      <c r="F315" s="2">
        <v>665</v>
      </c>
      <c r="G315" s="8">
        <f>IFERROR(VLOOKUP(A315,'רק עוס'!$A$2:$H$299999,7,FALSE),0)</f>
        <v>9.41</v>
      </c>
      <c r="H315" s="8">
        <f>IFERROR(VLOOKUP(A315,'רק עוס'!$A$2:$H$299999,8,FALSE),0)</f>
        <v>9.2100000000000009</v>
      </c>
      <c r="I315" s="8">
        <f>IFERROR(VLOOKUP(A315,'כל התקינה'!$A$2:$F$29999,5,FALSE),0)</f>
        <v>10.91</v>
      </c>
      <c r="J315" s="8">
        <f>IFERROR(VLOOKUP(A315,'כל התקינה'!$A$2:$F$29999,6,FALSE),0)</f>
        <v>10.210000000000001</v>
      </c>
      <c r="K315" s="2">
        <f t="shared" si="4"/>
        <v>72.204125950054276</v>
      </c>
    </row>
    <row r="316" spans="1:11" outlineLevel="2" x14ac:dyDescent="0.2">
      <c r="A316" s="20" t="str">
        <f>B316&amp;D316</f>
        <v>2018244</v>
      </c>
      <c r="B316" s="1">
        <v>2018</v>
      </c>
      <c r="C316" s="1" t="s">
        <v>298</v>
      </c>
      <c r="D316" s="3">
        <v>244</v>
      </c>
      <c r="E316" s="2">
        <v>4382</v>
      </c>
      <c r="F316" s="2">
        <v>968</v>
      </c>
      <c r="G316" s="8">
        <f>IFERROR(VLOOKUP(A316,'רק עוס'!$A$2:$H$299999,7,FALSE),0)</f>
        <v>13.08</v>
      </c>
      <c r="H316" s="8">
        <f>IFERROR(VLOOKUP(A316,'רק עוס'!$A$2:$H$299999,8,FALSE),0)</f>
        <v>8.5</v>
      </c>
      <c r="I316" s="8">
        <f>IFERROR(VLOOKUP(A316,'כל התקינה'!$A$2:$F$29999,5,FALSE),0)</f>
        <v>14.42</v>
      </c>
      <c r="J316" s="8">
        <f>IFERROR(VLOOKUP(A316,'כל התקינה'!$A$2:$F$29999,6,FALSE),0)</f>
        <v>9.5</v>
      </c>
      <c r="K316" s="2">
        <f t="shared" si="4"/>
        <v>113.88235294117646</v>
      </c>
    </row>
    <row r="317" spans="1:11" outlineLevel="2" x14ac:dyDescent="0.2">
      <c r="A317" s="20" t="str">
        <f>B317&amp;D317</f>
        <v>2018245</v>
      </c>
      <c r="B317" s="1">
        <v>2018</v>
      </c>
      <c r="C317" s="1" t="s">
        <v>299</v>
      </c>
      <c r="D317" s="3">
        <v>245</v>
      </c>
      <c r="E317" s="2">
        <v>15488</v>
      </c>
      <c r="F317" s="2">
        <v>3442</v>
      </c>
      <c r="G317" s="8">
        <f>IFERROR(VLOOKUP(A317,'רק עוס'!$A$2:$H$299999,7,FALSE),0)</f>
        <v>20.21</v>
      </c>
      <c r="H317" s="8">
        <f>IFERROR(VLOOKUP(A317,'רק עוס'!$A$2:$H$299999,8,FALSE),0)</f>
        <v>20.21</v>
      </c>
      <c r="I317" s="8">
        <f>IFERROR(VLOOKUP(A317,'כל התקינה'!$A$2:$F$29999,5,FALSE),0)</f>
        <v>24.7</v>
      </c>
      <c r="J317" s="8">
        <f>IFERROR(VLOOKUP(A317,'כל התקינה'!$A$2:$F$29999,6,FALSE),0)</f>
        <v>23.7</v>
      </c>
      <c r="K317" s="2">
        <f t="shared" si="4"/>
        <v>170.31172686788719</v>
      </c>
    </row>
    <row r="318" spans="1:11" outlineLevel="2" x14ac:dyDescent="0.2">
      <c r="A318" s="20" t="str">
        <f>B318&amp;D318</f>
        <v>2018246</v>
      </c>
      <c r="B318" s="1">
        <v>2018</v>
      </c>
      <c r="C318" s="1" t="s">
        <v>300</v>
      </c>
      <c r="D318" s="3">
        <v>246</v>
      </c>
      <c r="E318" s="2">
        <v>11265</v>
      </c>
      <c r="F318" s="2">
        <v>2370</v>
      </c>
      <c r="G318" s="8">
        <f>IFERROR(VLOOKUP(A318,'רק עוס'!$A$2:$H$299999,7,FALSE),0)</f>
        <v>20.260000000000002</v>
      </c>
      <c r="H318" s="8">
        <f>IFERROR(VLOOKUP(A318,'רק עוס'!$A$2:$H$299999,8,FALSE),0)</f>
        <v>18.46</v>
      </c>
      <c r="I318" s="8">
        <f>IFERROR(VLOOKUP(A318,'כל התקינה'!$A$2:$F$29999,5,FALSE),0)</f>
        <v>24.06</v>
      </c>
      <c r="J318" s="8">
        <f>IFERROR(VLOOKUP(A318,'כל התקינה'!$A$2:$F$29999,6,FALSE),0)</f>
        <v>22.26</v>
      </c>
      <c r="K318" s="2">
        <f t="shared" si="4"/>
        <v>128.38569880823403</v>
      </c>
    </row>
    <row r="319" spans="1:11" outlineLevel="2" x14ac:dyDescent="0.2">
      <c r="A319" s="20" t="str">
        <f>B319&amp;D319</f>
        <v>2018300</v>
      </c>
      <c r="B319" s="1">
        <v>2018</v>
      </c>
      <c r="C319" s="1" t="s">
        <v>452</v>
      </c>
      <c r="D319" s="3">
        <v>300</v>
      </c>
      <c r="E319" s="2">
        <v>26614</v>
      </c>
      <c r="F319" s="2">
        <v>8665</v>
      </c>
      <c r="G319" s="8">
        <f>IFERROR(VLOOKUP(A319,'רק עוס'!$A$2:$H$299999,7,FALSE),0)</f>
        <v>102.4</v>
      </c>
      <c r="H319" s="8">
        <f>IFERROR(VLOOKUP(A319,'רק עוס'!$A$2:$H$299999,8,FALSE),0)</f>
        <v>97.61</v>
      </c>
      <c r="I319" s="8">
        <f>IFERROR(VLOOKUP(A319,'כל התקינה'!$A$2:$F$29999,5,FALSE),0)</f>
        <v>133.68</v>
      </c>
      <c r="J319" s="8">
        <f>IFERROR(VLOOKUP(A319,'כל התקינה'!$A$2:$F$29999,6,FALSE),0)</f>
        <v>128.13999999999999</v>
      </c>
      <c r="K319" s="2">
        <f t="shared" si="4"/>
        <v>88.771642249769485</v>
      </c>
    </row>
    <row r="320" spans="1:11" outlineLevel="2" x14ac:dyDescent="0.2">
      <c r="A320" s="20" t="str">
        <f>B320&amp;D320</f>
        <v>2018301</v>
      </c>
      <c r="B320" s="1">
        <v>2018</v>
      </c>
      <c r="C320" s="1" t="s">
        <v>453</v>
      </c>
      <c r="D320" s="3">
        <v>301</v>
      </c>
      <c r="E320" s="2">
        <v>18168</v>
      </c>
      <c r="F320" s="2">
        <v>11087</v>
      </c>
      <c r="G320" s="8">
        <f>IFERROR(VLOOKUP(A320,'רק עוס'!$A$2:$H$299999,7,FALSE),0)</f>
        <v>93.38</v>
      </c>
      <c r="H320" s="8">
        <f>IFERROR(VLOOKUP(A320,'רק עוס'!$A$2:$H$299999,8,FALSE),0)</f>
        <v>85.15</v>
      </c>
      <c r="I320" s="8">
        <f>IFERROR(VLOOKUP(A320,'כל התקינה'!$A$2:$F$29999,5,FALSE),0)</f>
        <v>119.25</v>
      </c>
      <c r="J320" s="8">
        <f>IFERROR(VLOOKUP(A320,'כל התקינה'!$A$2:$F$29999,6,FALSE),0)</f>
        <v>104.47</v>
      </c>
      <c r="K320" s="2">
        <f t="shared" si="4"/>
        <v>130.20551967116853</v>
      </c>
    </row>
    <row r="321" spans="1:11" outlineLevel="2" x14ac:dyDescent="0.2">
      <c r="A321" s="20" t="str">
        <f>B321&amp;D321</f>
        <v>2018302</v>
      </c>
      <c r="B321" s="1">
        <v>2018</v>
      </c>
      <c r="C321" s="1" t="s">
        <v>454</v>
      </c>
      <c r="D321" s="3">
        <v>302</v>
      </c>
      <c r="E321" s="2">
        <v>4003</v>
      </c>
      <c r="F321" s="2">
        <v>2565</v>
      </c>
      <c r="G321" s="8">
        <f>IFERROR(VLOOKUP(A321,'רק עוס'!$A$2:$H$299999,7,FALSE),0)</f>
        <v>22.3</v>
      </c>
      <c r="H321" s="8">
        <f>IFERROR(VLOOKUP(A321,'רק עוס'!$A$2:$H$299999,8,FALSE),0)</f>
        <v>21.76</v>
      </c>
      <c r="I321" s="8">
        <f>IFERROR(VLOOKUP(A321,'כל התקינה'!$A$2:$F$29999,5,FALSE),0)</f>
        <v>26.59</v>
      </c>
      <c r="J321" s="8">
        <f>IFERROR(VLOOKUP(A321,'כל התקינה'!$A$2:$F$29999,6,FALSE),0)</f>
        <v>26.05</v>
      </c>
      <c r="K321" s="2">
        <f t="shared" si="4"/>
        <v>117.87683823529412</v>
      </c>
    </row>
    <row r="322" spans="1:11" outlineLevel="2" x14ac:dyDescent="0.2">
      <c r="A322" s="20" t="str">
        <f>B322&amp;D322</f>
        <v>2018303</v>
      </c>
      <c r="B322" s="1">
        <v>2018</v>
      </c>
      <c r="C322" s="1" t="s">
        <v>455</v>
      </c>
      <c r="D322" s="3">
        <v>303</v>
      </c>
      <c r="E322" s="2">
        <v>8052</v>
      </c>
      <c r="F322" s="2">
        <v>4705</v>
      </c>
      <c r="G322" s="8">
        <f>IFERROR(VLOOKUP(A322,'רק עוס'!$A$2:$H$299999,7,FALSE),0)</f>
        <v>38.270000000000003</v>
      </c>
      <c r="H322" s="8">
        <f>IFERROR(VLOOKUP(A322,'רק עוס'!$A$2:$H$299999,8,FALSE),0)</f>
        <v>37.17</v>
      </c>
      <c r="I322" s="8">
        <f>IFERROR(VLOOKUP(A322,'כל התקינה'!$A$2:$F$29999,5,FALSE),0)</f>
        <v>58.08</v>
      </c>
      <c r="J322" s="8">
        <f>IFERROR(VLOOKUP(A322,'כל התקינה'!$A$2:$F$29999,6,FALSE),0)</f>
        <v>55.98</v>
      </c>
      <c r="K322" s="2">
        <f t="shared" si="4"/>
        <v>126.5805757331181</v>
      </c>
    </row>
    <row r="323" spans="1:11" outlineLevel="2" x14ac:dyDescent="0.2">
      <c r="A323" s="20" t="str">
        <f>B323&amp;D323</f>
        <v>2018304</v>
      </c>
      <c r="B323" s="1">
        <v>2018</v>
      </c>
      <c r="C323" s="1" t="s">
        <v>456</v>
      </c>
      <c r="D323" s="3">
        <v>304</v>
      </c>
      <c r="E323" s="2">
        <v>20798</v>
      </c>
      <c r="F323" s="2">
        <v>11674</v>
      </c>
      <c r="G323" s="8">
        <f>IFERROR(VLOOKUP(A323,'רק עוס'!$A$2:$H$299999,7,FALSE),0)</f>
        <v>97.19</v>
      </c>
      <c r="H323" s="8">
        <f>IFERROR(VLOOKUP(A323,'רק עוס'!$A$2:$H$299999,8,FALSE),0)</f>
        <v>94.35</v>
      </c>
      <c r="I323" s="8">
        <f>IFERROR(VLOOKUP(A323,'כל התקינה'!$A$2:$F$29999,5,FALSE),0)</f>
        <v>118.49</v>
      </c>
      <c r="J323" s="8">
        <f>IFERROR(VLOOKUP(A323,'כל התקינה'!$A$2:$F$29999,6,FALSE),0)</f>
        <v>114.75</v>
      </c>
      <c r="K323" s="2">
        <f t="shared" si="4"/>
        <v>123.73078961314256</v>
      </c>
    </row>
    <row r="324" spans="1:11" outlineLevel="2" x14ac:dyDescent="0.2">
      <c r="A324" s="20" t="str">
        <f>B324&amp;D324</f>
        <v>2018305</v>
      </c>
      <c r="B324" s="1">
        <v>2018</v>
      </c>
      <c r="C324" s="1" t="s">
        <v>457</v>
      </c>
      <c r="D324" s="3">
        <v>305</v>
      </c>
      <c r="E324" s="2">
        <v>7741</v>
      </c>
      <c r="F324" s="2">
        <v>4451</v>
      </c>
      <c r="G324" s="8">
        <f>IFERROR(VLOOKUP(A324,'רק עוס'!$A$2:$H$299999,7,FALSE),0)</f>
        <v>39.44</v>
      </c>
      <c r="H324" s="8">
        <f>IFERROR(VLOOKUP(A324,'רק עוס'!$A$2:$H$299999,8,FALSE),0)</f>
        <v>38.19</v>
      </c>
      <c r="I324" s="8">
        <f>IFERROR(VLOOKUP(A324,'כל התקינה'!$A$2:$F$29999,5,FALSE),0)</f>
        <v>58.97</v>
      </c>
      <c r="J324" s="8">
        <f>IFERROR(VLOOKUP(A324,'כל התקינה'!$A$2:$F$29999,6,FALSE),0)</f>
        <v>57.12</v>
      </c>
      <c r="K324" s="2">
        <f t="shared" ref="K324:K387" si="5">IFERROR(F324/H324,0)</f>
        <v>116.54883477350093</v>
      </c>
    </row>
    <row r="325" spans="1:11" outlineLevel="2" x14ac:dyDescent="0.2">
      <c r="A325" s="20" t="str">
        <f>B325&amp;D325</f>
        <v>2018306</v>
      </c>
      <c r="B325" s="1">
        <v>2018</v>
      </c>
      <c r="C325" s="1" t="s">
        <v>458</v>
      </c>
      <c r="D325" s="3">
        <v>306</v>
      </c>
      <c r="E325" s="2">
        <v>11379</v>
      </c>
      <c r="F325" s="2">
        <v>5199</v>
      </c>
      <c r="G325" s="8">
        <f>IFERROR(VLOOKUP(A325,'רק עוס'!$A$2:$H$299999,7,FALSE),0)</f>
        <v>59.19</v>
      </c>
      <c r="H325" s="8">
        <f>IFERROR(VLOOKUP(A325,'רק עוס'!$A$2:$H$299999,8,FALSE),0)</f>
        <v>46.25</v>
      </c>
      <c r="I325" s="8">
        <f>IFERROR(VLOOKUP(A325,'כל התקינה'!$A$2:$F$29999,5,FALSE),0)</f>
        <v>80.739999999999995</v>
      </c>
      <c r="J325" s="8">
        <f>IFERROR(VLOOKUP(A325,'כל התקינה'!$A$2:$F$29999,6,FALSE),0)</f>
        <v>67.8</v>
      </c>
      <c r="K325" s="2">
        <f t="shared" si="5"/>
        <v>112.41081081081082</v>
      </c>
    </row>
    <row r="326" spans="1:11" outlineLevel="2" x14ac:dyDescent="0.2">
      <c r="A326" s="20" t="str">
        <f>B326&amp;D326</f>
        <v>2018307</v>
      </c>
      <c r="B326" s="1">
        <v>2018</v>
      </c>
      <c r="C326" s="1" t="s">
        <v>459</v>
      </c>
      <c r="D326" s="3">
        <v>307</v>
      </c>
      <c r="E326" s="2">
        <v>23956</v>
      </c>
      <c r="F326" s="2">
        <v>12190</v>
      </c>
      <c r="G326" s="8">
        <f>IFERROR(VLOOKUP(A326,'רק עוס'!$A$2:$H$299999,7,FALSE),0)</f>
        <v>134.1</v>
      </c>
      <c r="H326" s="8">
        <f>IFERROR(VLOOKUP(A326,'רק עוס'!$A$2:$H$299999,8,FALSE),0)</f>
        <v>126.28</v>
      </c>
      <c r="I326" s="8">
        <f>IFERROR(VLOOKUP(A326,'כל התקינה'!$A$2:$F$29999,5,FALSE),0)</f>
        <v>174.9</v>
      </c>
      <c r="J326" s="8">
        <f>IFERROR(VLOOKUP(A326,'כל התקינה'!$A$2:$F$29999,6,FALSE),0)</f>
        <v>166.58</v>
      </c>
      <c r="K326" s="2">
        <f t="shared" si="5"/>
        <v>96.531517263224586</v>
      </c>
    </row>
    <row r="327" spans="1:11" outlineLevel="2" x14ac:dyDescent="0.2">
      <c r="A327" s="20" t="str">
        <f>B327&amp;D327</f>
        <v>2018308</v>
      </c>
      <c r="B327" s="1">
        <v>2018</v>
      </c>
      <c r="C327" s="1" t="s">
        <v>460</v>
      </c>
      <c r="D327" s="3">
        <v>308</v>
      </c>
      <c r="E327" s="2">
        <v>24334</v>
      </c>
      <c r="F327" s="2">
        <v>12905</v>
      </c>
      <c r="G327" s="8">
        <f>IFERROR(VLOOKUP(A327,'רק עוס'!$A$2:$H$299999,7,FALSE),0)</f>
        <v>109.48</v>
      </c>
      <c r="H327" s="8">
        <f>IFERROR(VLOOKUP(A327,'רק עוס'!$A$2:$H$299999,8,FALSE),0)</f>
        <v>99.08</v>
      </c>
      <c r="I327" s="8">
        <f>IFERROR(VLOOKUP(A327,'כל התקינה'!$A$2:$F$29999,5,FALSE),0)</f>
        <v>131.94999999999999</v>
      </c>
      <c r="J327" s="8">
        <f>IFERROR(VLOOKUP(A327,'כל התקינה'!$A$2:$F$29999,6,FALSE),0)</f>
        <v>121.05</v>
      </c>
      <c r="K327" s="2">
        <f t="shared" si="5"/>
        <v>130.24828421477594</v>
      </c>
    </row>
    <row r="328" spans="1:11" outlineLevel="2" x14ac:dyDescent="0.2">
      <c r="A328" s="20" t="str">
        <f>B328&amp;D328</f>
        <v>2018309</v>
      </c>
      <c r="B328" s="1">
        <v>2018</v>
      </c>
      <c r="C328" s="1" t="s">
        <v>461</v>
      </c>
      <c r="D328" s="3">
        <v>309</v>
      </c>
      <c r="E328" s="2">
        <v>21145</v>
      </c>
      <c r="F328" s="2">
        <v>10915</v>
      </c>
      <c r="G328" s="8">
        <f>IFERROR(VLOOKUP(A328,'רק עוס'!$A$2:$H$299999,7,FALSE),0)</f>
        <v>117.61</v>
      </c>
      <c r="H328" s="8">
        <f>IFERROR(VLOOKUP(A328,'רק עוס'!$A$2:$H$299999,8,FALSE),0)</f>
        <v>114.15</v>
      </c>
      <c r="I328" s="8">
        <f>IFERROR(VLOOKUP(A328,'כל התקינה'!$A$2:$F$29999,5,FALSE),0)</f>
        <v>145.76</v>
      </c>
      <c r="J328" s="8">
        <f>IFERROR(VLOOKUP(A328,'כל התקינה'!$A$2:$F$29999,6,FALSE),0)</f>
        <v>139.9</v>
      </c>
      <c r="K328" s="2">
        <f t="shared" si="5"/>
        <v>95.619798510731485</v>
      </c>
    </row>
    <row r="329" spans="1:11" outlineLevel="2" x14ac:dyDescent="0.2">
      <c r="A329" s="20" t="str">
        <f>B329&amp;D329</f>
        <v>2018310</v>
      </c>
      <c r="B329" s="1">
        <v>2018</v>
      </c>
      <c r="C329" s="1" t="s">
        <v>462</v>
      </c>
      <c r="D329" s="3">
        <v>310</v>
      </c>
      <c r="E329" s="2">
        <v>14961</v>
      </c>
      <c r="F329" s="2">
        <v>7474</v>
      </c>
      <c r="G329" s="8">
        <f>IFERROR(VLOOKUP(A329,'רק עוס'!$A$2:$H$299999,7,FALSE),0)</f>
        <v>71.27</v>
      </c>
      <c r="H329" s="8">
        <f>IFERROR(VLOOKUP(A329,'רק עוס'!$A$2:$H$299999,8,FALSE),0)</f>
        <v>66.36</v>
      </c>
      <c r="I329" s="8">
        <f>IFERROR(VLOOKUP(A329,'כל התקינה'!$A$2:$F$29999,5,FALSE),0)</f>
        <v>89.69</v>
      </c>
      <c r="J329" s="8">
        <f>IFERROR(VLOOKUP(A329,'כל התקינה'!$A$2:$F$29999,6,FALSE),0)</f>
        <v>82.88</v>
      </c>
      <c r="K329" s="2">
        <f t="shared" si="5"/>
        <v>112.62808921036769</v>
      </c>
    </row>
    <row r="330" spans="1:11" outlineLevel="2" x14ac:dyDescent="0.2">
      <c r="A330" s="20" t="str">
        <f>B330&amp;D330</f>
        <v>2018311</v>
      </c>
      <c r="B330" s="1">
        <v>2018</v>
      </c>
      <c r="C330" s="1" t="s">
        <v>463</v>
      </c>
      <c r="D330" s="3">
        <v>311</v>
      </c>
      <c r="E330" s="2">
        <v>8473</v>
      </c>
      <c r="F330" s="2">
        <v>4122</v>
      </c>
      <c r="G330" s="8">
        <f>IFERROR(VLOOKUP(A330,'רק עוס'!$A$2:$H$299999,7,FALSE),0)</f>
        <v>50.1</v>
      </c>
      <c r="H330" s="8">
        <f>IFERROR(VLOOKUP(A330,'רק עוס'!$A$2:$H$299999,8,FALSE),0)</f>
        <v>47.8</v>
      </c>
      <c r="I330" s="8">
        <f>IFERROR(VLOOKUP(A330,'כל התקינה'!$A$2:$F$29999,5,FALSE),0)</f>
        <v>62.75</v>
      </c>
      <c r="J330" s="8">
        <f>IFERROR(VLOOKUP(A330,'כל התקינה'!$A$2:$F$29999,6,FALSE),0)</f>
        <v>60.45</v>
      </c>
      <c r="K330" s="2">
        <f t="shared" si="5"/>
        <v>86.234309623430974</v>
      </c>
    </row>
    <row r="331" spans="1:11" outlineLevel="2" x14ac:dyDescent="0.2">
      <c r="A331" s="20" t="str">
        <f>B331&amp;D331</f>
        <v>2018312</v>
      </c>
      <c r="B331" s="1">
        <v>2018</v>
      </c>
      <c r="C331" s="1" t="s">
        <v>464</v>
      </c>
      <c r="D331" s="3">
        <v>312</v>
      </c>
      <c r="E331" s="2">
        <v>14359</v>
      </c>
      <c r="F331" s="2">
        <v>8766</v>
      </c>
      <c r="G331" s="8">
        <f>IFERROR(VLOOKUP(A331,'רק עוס'!$A$2:$H$299999,7,FALSE),0)</f>
        <v>64.760000000000005</v>
      </c>
      <c r="H331" s="8">
        <f>IFERROR(VLOOKUP(A331,'רק עוס'!$A$2:$H$299999,8,FALSE),0)</f>
        <v>62.71</v>
      </c>
      <c r="I331" s="8">
        <f>IFERROR(VLOOKUP(A331,'כל התקינה'!$A$2:$F$29999,5,FALSE),0)</f>
        <v>84.67</v>
      </c>
      <c r="J331" s="8">
        <f>IFERROR(VLOOKUP(A331,'כל התקינה'!$A$2:$F$29999,6,FALSE),0)</f>
        <v>82.62</v>
      </c>
      <c r="K331" s="2">
        <f t="shared" si="5"/>
        <v>139.78631797161538</v>
      </c>
    </row>
    <row r="332" spans="1:11" outlineLevel="2" x14ac:dyDescent="0.2">
      <c r="A332" s="20" t="str">
        <f>B332&amp;D332</f>
        <v>2018313</v>
      </c>
      <c r="B332" s="1">
        <v>2018</v>
      </c>
      <c r="C332" s="1" t="s">
        <v>465</v>
      </c>
      <c r="D332" s="3">
        <v>313</v>
      </c>
      <c r="E332" s="2">
        <v>54723</v>
      </c>
      <c r="F332" s="2">
        <v>28812</v>
      </c>
      <c r="G332" s="8">
        <f>IFERROR(VLOOKUP(A332,'רק עוס'!$A$2:$H$299999,7,FALSE),0)</f>
        <v>208.75</v>
      </c>
      <c r="H332" s="8">
        <f>IFERROR(VLOOKUP(A332,'רק עוס'!$A$2:$H$299999,8,FALSE),0)</f>
        <v>202.57</v>
      </c>
      <c r="I332" s="8">
        <f>IFERROR(VLOOKUP(A332,'כל התקינה'!$A$2:$F$29999,5,FALSE),0)</f>
        <v>275.73</v>
      </c>
      <c r="J332" s="8">
        <f>IFERROR(VLOOKUP(A332,'כל התקינה'!$A$2:$F$29999,6,FALSE),0)</f>
        <v>267.55</v>
      </c>
      <c r="K332" s="2">
        <f t="shared" si="5"/>
        <v>142.23231475539319</v>
      </c>
    </row>
    <row r="333" spans="1:11" outlineLevel="2" x14ac:dyDescent="0.2">
      <c r="A333" s="20" t="str">
        <f>B333&amp;D333</f>
        <v>2018320</v>
      </c>
      <c r="B333" s="1">
        <v>2018</v>
      </c>
      <c r="C333" s="1" t="s">
        <v>466</v>
      </c>
      <c r="D333" s="3">
        <v>320</v>
      </c>
      <c r="E333" s="2">
        <v>1089</v>
      </c>
      <c r="F333" s="2">
        <v>514</v>
      </c>
      <c r="G333" s="8">
        <f>IFERROR(VLOOKUP(A333,'רק עוס'!$A$2:$H$299999,7,FALSE),0)</f>
        <v>4.29</v>
      </c>
      <c r="H333" s="8">
        <f>IFERROR(VLOOKUP(A333,'רק עוס'!$A$2:$H$299999,8,FALSE),0)</f>
        <v>4.26</v>
      </c>
      <c r="I333" s="8">
        <f>IFERROR(VLOOKUP(A333,'כל התקינה'!$A$2:$F$29999,5,FALSE),0)</f>
        <v>5</v>
      </c>
      <c r="J333" s="8">
        <f>IFERROR(VLOOKUP(A333,'כל התקינה'!$A$2:$F$29999,6,FALSE),0)</f>
        <v>4.97</v>
      </c>
      <c r="K333" s="2">
        <f t="shared" si="5"/>
        <v>120.65727699530517</v>
      </c>
    </row>
    <row r="334" spans="1:11" outlineLevel="2" x14ac:dyDescent="0.2">
      <c r="A334" s="20" t="str">
        <f>B334&amp;D334</f>
        <v>2018321</v>
      </c>
      <c r="B334" s="1">
        <v>2018</v>
      </c>
      <c r="C334" s="1" t="s">
        <v>467</v>
      </c>
      <c r="D334" s="3">
        <v>321</v>
      </c>
      <c r="E334" s="2">
        <v>1341</v>
      </c>
      <c r="F334" s="2">
        <v>689</v>
      </c>
      <c r="G334" s="8">
        <f>IFERROR(VLOOKUP(A334,'רק עוס'!$A$2:$H$299999,7,FALSE),0)</f>
        <v>6.1</v>
      </c>
      <c r="H334" s="8">
        <f>IFERROR(VLOOKUP(A334,'רק עוס'!$A$2:$H$299999,8,FALSE),0)</f>
        <v>6.1</v>
      </c>
      <c r="I334" s="8">
        <f>IFERROR(VLOOKUP(A334,'כל התקינה'!$A$2:$F$29999,5,FALSE),0)</f>
        <v>6.85</v>
      </c>
      <c r="J334" s="8">
        <f>IFERROR(VLOOKUP(A334,'כל התקינה'!$A$2:$F$29999,6,FALSE),0)</f>
        <v>6.85</v>
      </c>
      <c r="K334" s="2">
        <f t="shared" si="5"/>
        <v>112.95081967213116</v>
      </c>
    </row>
    <row r="335" spans="1:11" outlineLevel="2" x14ac:dyDescent="0.2">
      <c r="A335" s="20" t="str">
        <f>B335&amp;D335</f>
        <v>2018322</v>
      </c>
      <c r="B335" s="1">
        <v>2018</v>
      </c>
      <c r="C335" s="1" t="s">
        <v>468</v>
      </c>
      <c r="D335" s="3">
        <v>322</v>
      </c>
      <c r="E335" s="2">
        <v>452</v>
      </c>
      <c r="F335" s="2">
        <v>187</v>
      </c>
      <c r="G335" s="8">
        <f>IFERROR(VLOOKUP(A335,'רק עוס'!$A$2:$H$299999,7,FALSE),0)</f>
        <v>3.28</v>
      </c>
      <c r="H335" s="8">
        <f>IFERROR(VLOOKUP(A335,'רק עוס'!$A$2:$H$299999,8,FALSE),0)</f>
        <v>3.16</v>
      </c>
      <c r="I335" s="8">
        <f>IFERROR(VLOOKUP(A335,'כל התקינה'!$A$2:$F$29999,5,FALSE),0)</f>
        <v>3.82</v>
      </c>
      <c r="J335" s="8">
        <f>IFERROR(VLOOKUP(A335,'כל התקינה'!$A$2:$F$29999,6,FALSE),0)</f>
        <v>3.7</v>
      </c>
      <c r="K335" s="2">
        <f t="shared" si="5"/>
        <v>59.177215189873415</v>
      </c>
    </row>
    <row r="336" spans="1:11" outlineLevel="2" x14ac:dyDescent="0.2">
      <c r="A336" s="20" t="str">
        <f>B336&amp;D336</f>
        <v>2018323</v>
      </c>
      <c r="B336" s="1">
        <v>2018</v>
      </c>
      <c r="C336" s="1" t="s">
        <v>469</v>
      </c>
      <c r="D336" s="3">
        <v>323</v>
      </c>
      <c r="E336" s="2">
        <v>1984</v>
      </c>
      <c r="F336" s="2">
        <v>707</v>
      </c>
      <c r="G336" s="8">
        <f>IFERROR(VLOOKUP(A336,'רק עוס'!$A$2:$H$299999,7,FALSE),0)</f>
        <v>7.86</v>
      </c>
      <c r="H336" s="8">
        <f>IFERROR(VLOOKUP(A336,'רק עוס'!$A$2:$H$299999,8,FALSE),0)</f>
        <v>7.16</v>
      </c>
      <c r="I336" s="8">
        <f>IFERROR(VLOOKUP(A336,'כל התקינה'!$A$2:$F$29999,5,FALSE),0)</f>
        <v>9.61</v>
      </c>
      <c r="J336" s="8">
        <f>IFERROR(VLOOKUP(A336,'כל התקינה'!$A$2:$F$29999,6,FALSE),0)</f>
        <v>8.91</v>
      </c>
      <c r="K336" s="2">
        <f t="shared" si="5"/>
        <v>98.743016759776538</v>
      </c>
    </row>
    <row r="337" spans="1:11" outlineLevel="2" x14ac:dyDescent="0.2">
      <c r="A337" s="20" t="str">
        <f>B337&amp;D337</f>
        <v>2018324</v>
      </c>
      <c r="B337" s="1">
        <v>2018</v>
      </c>
      <c r="C337" s="1" t="s">
        <v>470</v>
      </c>
      <c r="D337" s="3">
        <v>324</v>
      </c>
      <c r="E337" s="2">
        <v>601</v>
      </c>
      <c r="F337" s="2">
        <v>308</v>
      </c>
      <c r="G337" s="8">
        <f>IFERROR(VLOOKUP(A337,'רק עוס'!$A$2:$H$299999,7,FALSE),0)</f>
        <v>5.03</v>
      </c>
      <c r="H337" s="8">
        <f>IFERROR(VLOOKUP(A337,'רק עוס'!$A$2:$H$299999,8,FALSE),0)</f>
        <v>5.03</v>
      </c>
      <c r="I337" s="8">
        <f>IFERROR(VLOOKUP(A337,'כל התקינה'!$A$2:$F$29999,5,FALSE),0)</f>
        <v>6.03</v>
      </c>
      <c r="J337" s="8">
        <f>IFERROR(VLOOKUP(A337,'כל התקינה'!$A$2:$F$29999,6,FALSE),0)</f>
        <v>6.03</v>
      </c>
      <c r="K337" s="2">
        <f t="shared" si="5"/>
        <v>61.232604373757454</v>
      </c>
    </row>
    <row r="338" spans="1:11" outlineLevel="2" x14ac:dyDescent="0.2">
      <c r="A338" s="20" t="str">
        <f>B338&amp;D338</f>
        <v>2018325</v>
      </c>
      <c r="B338" s="1">
        <v>2018</v>
      </c>
      <c r="C338" s="1" t="s">
        <v>471</v>
      </c>
      <c r="D338" s="3">
        <v>325</v>
      </c>
      <c r="E338" s="2">
        <v>2151</v>
      </c>
      <c r="F338" s="2">
        <v>1037</v>
      </c>
      <c r="G338" s="8">
        <f>IFERROR(VLOOKUP(A338,'רק עוס'!$A$2:$H$299999,7,FALSE),0)</f>
        <v>9.44</v>
      </c>
      <c r="H338" s="8">
        <f>IFERROR(VLOOKUP(A338,'רק עוס'!$A$2:$H$299999,8,FALSE),0)</f>
        <v>7.69</v>
      </c>
      <c r="I338" s="8">
        <f>IFERROR(VLOOKUP(A338,'כל התקינה'!$A$2:$F$29999,5,FALSE),0)</f>
        <v>11.11</v>
      </c>
      <c r="J338" s="8">
        <f>IFERROR(VLOOKUP(A338,'כל התקינה'!$A$2:$F$29999,6,FALSE),0)</f>
        <v>9.36</v>
      </c>
      <c r="K338" s="2">
        <f t="shared" si="5"/>
        <v>134.85045513654094</v>
      </c>
    </row>
    <row r="339" spans="1:11" outlineLevel="2" x14ac:dyDescent="0.2">
      <c r="A339" s="20" t="str">
        <f>B339&amp;D339</f>
        <v>2018326</v>
      </c>
      <c r="B339" s="1">
        <v>2018</v>
      </c>
      <c r="C339" s="1" t="s">
        <v>472</v>
      </c>
      <c r="D339" s="3">
        <v>326</v>
      </c>
      <c r="E339" s="2">
        <v>2441</v>
      </c>
      <c r="F339" s="2">
        <v>1049</v>
      </c>
      <c r="G339" s="8">
        <f>IFERROR(VLOOKUP(A339,'רק עוס'!$A$2:$H$299999,7,FALSE),0)</f>
        <v>12.7</v>
      </c>
      <c r="H339" s="8">
        <f>IFERROR(VLOOKUP(A339,'רק עוס'!$A$2:$H$299999,8,FALSE),0)</f>
        <v>11.7</v>
      </c>
      <c r="I339" s="8">
        <f>IFERROR(VLOOKUP(A339,'כל התקינה'!$A$2:$F$29999,5,FALSE),0)</f>
        <v>15.2</v>
      </c>
      <c r="J339" s="8">
        <f>IFERROR(VLOOKUP(A339,'כל התקינה'!$A$2:$F$29999,6,FALSE),0)</f>
        <v>14.2</v>
      </c>
      <c r="K339" s="2">
        <f t="shared" si="5"/>
        <v>89.658119658119659</v>
      </c>
    </row>
    <row r="340" spans="1:11" outlineLevel="2" x14ac:dyDescent="0.2">
      <c r="A340" s="20" t="str">
        <f>B340&amp;D340</f>
        <v>2018327</v>
      </c>
      <c r="B340" s="1">
        <v>2018</v>
      </c>
      <c r="C340" s="1" t="s">
        <v>473</v>
      </c>
      <c r="D340" s="3">
        <v>327</v>
      </c>
      <c r="E340" s="2">
        <v>1898</v>
      </c>
      <c r="F340" s="2">
        <v>784</v>
      </c>
      <c r="G340" s="8">
        <f>IFERROR(VLOOKUP(A340,'רק עוס'!$A$2:$H$299999,7,FALSE),0)</f>
        <v>8.02</v>
      </c>
      <c r="H340" s="8">
        <f>IFERROR(VLOOKUP(A340,'רק עוס'!$A$2:$H$299999,8,FALSE),0)</f>
        <v>7.47</v>
      </c>
      <c r="I340" s="8">
        <f>IFERROR(VLOOKUP(A340,'כל התקינה'!$A$2:$F$29999,5,FALSE),0)</f>
        <v>11.04</v>
      </c>
      <c r="J340" s="8">
        <f>IFERROR(VLOOKUP(A340,'כל התקינה'!$A$2:$F$29999,6,FALSE),0)</f>
        <v>10.49</v>
      </c>
      <c r="K340" s="2">
        <f t="shared" si="5"/>
        <v>104.95314591700134</v>
      </c>
    </row>
    <row r="341" spans="1:11" outlineLevel="2" x14ac:dyDescent="0.2">
      <c r="A341" s="20" t="str">
        <f>B341&amp;D341</f>
        <v>2018328</v>
      </c>
      <c r="B341" s="1">
        <v>2018</v>
      </c>
      <c r="C341" s="1" t="s">
        <v>474</v>
      </c>
      <c r="D341" s="3">
        <v>328</v>
      </c>
      <c r="E341" s="2">
        <v>3470</v>
      </c>
      <c r="F341" s="2">
        <v>1936</v>
      </c>
      <c r="G341" s="8">
        <f>IFERROR(VLOOKUP(A341,'רק עוס'!$A$2:$H$299999,7,FALSE),0)</f>
        <v>20.329999999999998</v>
      </c>
      <c r="H341" s="8">
        <f>IFERROR(VLOOKUP(A341,'רק עוס'!$A$2:$H$299999,8,FALSE),0)</f>
        <v>18.010000000000002</v>
      </c>
      <c r="I341" s="8">
        <f>IFERROR(VLOOKUP(A341,'כל התקינה'!$A$2:$F$29999,5,FALSE),0)</f>
        <v>23.05</v>
      </c>
      <c r="J341" s="8">
        <f>IFERROR(VLOOKUP(A341,'כל התקינה'!$A$2:$F$29999,6,FALSE),0)</f>
        <v>20.73</v>
      </c>
      <c r="K341" s="2">
        <f t="shared" si="5"/>
        <v>107.49583564686284</v>
      </c>
    </row>
    <row r="342" spans="1:11" outlineLevel="2" x14ac:dyDescent="0.2">
      <c r="A342" s="20" t="str">
        <f>B342&amp;D342</f>
        <v>2018329</v>
      </c>
      <c r="B342" s="1">
        <v>2018</v>
      </c>
      <c r="C342" s="1" t="s">
        <v>475</v>
      </c>
      <c r="D342" s="3">
        <v>329</v>
      </c>
      <c r="E342" s="2">
        <v>6206</v>
      </c>
      <c r="F342" s="2">
        <v>2787</v>
      </c>
      <c r="G342" s="8">
        <f>IFERROR(VLOOKUP(A342,'רק עוס'!$A$2:$H$299999,7,FALSE),0)</f>
        <v>22.94</v>
      </c>
      <c r="H342" s="8">
        <f>IFERROR(VLOOKUP(A342,'רק עוס'!$A$2:$H$299999,8,FALSE),0)</f>
        <v>20.190000000000001</v>
      </c>
      <c r="I342" s="8">
        <f>IFERROR(VLOOKUP(A342,'כל התקינה'!$A$2:$F$29999,5,FALSE),0)</f>
        <v>38.840000000000003</v>
      </c>
      <c r="J342" s="8">
        <f>IFERROR(VLOOKUP(A342,'כל התקינה'!$A$2:$F$29999,6,FALSE),0)</f>
        <v>35.340000000000003</v>
      </c>
      <c r="K342" s="2">
        <f t="shared" si="5"/>
        <v>138.03863298662702</v>
      </c>
    </row>
    <row r="343" spans="1:11" outlineLevel="2" x14ac:dyDescent="0.2">
      <c r="A343" s="20" t="str">
        <f>B343&amp;D343</f>
        <v>2018330</v>
      </c>
      <c r="B343" s="1">
        <v>2018</v>
      </c>
      <c r="C343" s="1" t="s">
        <v>476</v>
      </c>
      <c r="D343" s="3">
        <v>330</v>
      </c>
      <c r="E343" s="2">
        <v>2827</v>
      </c>
      <c r="F343" s="2">
        <v>1309</v>
      </c>
      <c r="G343" s="8">
        <f>IFERROR(VLOOKUP(A343,'רק עוס'!$A$2:$H$299999,7,FALSE),0)</f>
        <v>11.36</v>
      </c>
      <c r="H343" s="8">
        <f>IFERROR(VLOOKUP(A343,'רק עוס'!$A$2:$H$299999,8,FALSE),0)</f>
        <v>10.36</v>
      </c>
      <c r="I343" s="8">
        <f>IFERROR(VLOOKUP(A343,'כל התקינה'!$A$2:$F$29999,5,FALSE),0)</f>
        <v>13.02</v>
      </c>
      <c r="J343" s="8">
        <f>IFERROR(VLOOKUP(A343,'כל התקינה'!$A$2:$F$29999,6,FALSE),0)</f>
        <v>12.02</v>
      </c>
      <c r="K343" s="2">
        <f t="shared" si="5"/>
        <v>126.35135135135135</v>
      </c>
    </row>
    <row r="344" spans="1:11" outlineLevel="2" x14ac:dyDescent="0.2">
      <c r="A344" s="20" t="str">
        <f>B344&amp;D344</f>
        <v>2018331</v>
      </c>
      <c r="B344" s="1">
        <v>2018</v>
      </c>
      <c r="C344" s="1" t="s">
        <v>477</v>
      </c>
      <c r="D344" s="3">
        <v>331</v>
      </c>
      <c r="E344" s="2">
        <v>2403</v>
      </c>
      <c r="F344" s="2">
        <v>941</v>
      </c>
      <c r="G344" s="8">
        <f>IFERROR(VLOOKUP(A344,'רק עוס'!$A$2:$H$299999,7,FALSE),0)</f>
        <v>8.1999999999999993</v>
      </c>
      <c r="H344" s="8">
        <f>IFERROR(VLOOKUP(A344,'רק עוס'!$A$2:$H$299999,8,FALSE),0)</f>
        <v>8.1999999999999993</v>
      </c>
      <c r="I344" s="8">
        <f>IFERROR(VLOOKUP(A344,'כל התקינה'!$A$2:$F$29999,5,FALSE),0)</f>
        <v>9.44</v>
      </c>
      <c r="J344" s="8">
        <f>IFERROR(VLOOKUP(A344,'כל התקינה'!$A$2:$F$29999,6,FALSE),0)</f>
        <v>9.44</v>
      </c>
      <c r="K344" s="2">
        <f t="shared" si="5"/>
        <v>114.75609756097562</v>
      </c>
    </row>
    <row r="345" spans="1:11" outlineLevel="2" x14ac:dyDescent="0.2">
      <c r="A345" s="20" t="str">
        <f>B345&amp;D345</f>
        <v>2018332</v>
      </c>
      <c r="B345" s="1">
        <v>2018</v>
      </c>
      <c r="C345" s="1" t="s">
        <v>478</v>
      </c>
      <c r="D345" s="3">
        <v>332</v>
      </c>
      <c r="E345" s="2">
        <v>1367</v>
      </c>
      <c r="F345" s="2">
        <v>697</v>
      </c>
      <c r="G345" s="8">
        <f>IFERROR(VLOOKUP(A345,'רק עוס'!$A$2:$H$299999,7,FALSE),0)</f>
        <v>7.63</v>
      </c>
      <c r="H345" s="8">
        <f>IFERROR(VLOOKUP(A345,'רק עוס'!$A$2:$H$299999,8,FALSE),0)</f>
        <v>6.55</v>
      </c>
      <c r="I345" s="8">
        <f>IFERROR(VLOOKUP(A345,'כל התקינה'!$A$2:$F$29999,5,FALSE),0)</f>
        <v>9.36</v>
      </c>
      <c r="J345" s="8">
        <f>IFERROR(VLOOKUP(A345,'כל התקינה'!$A$2:$F$29999,6,FALSE),0)</f>
        <v>8.2799999999999994</v>
      </c>
      <c r="K345" s="2">
        <f t="shared" si="5"/>
        <v>106.41221374045801</v>
      </c>
    </row>
    <row r="346" spans="1:11" outlineLevel="2" x14ac:dyDescent="0.2">
      <c r="A346" s="20" t="str">
        <f>B346&amp;D346</f>
        <v>2018333</v>
      </c>
      <c r="B346" s="1">
        <v>2018</v>
      </c>
      <c r="C346" s="1" t="s">
        <v>479</v>
      </c>
      <c r="D346" s="3">
        <v>333</v>
      </c>
      <c r="E346" s="2">
        <v>136</v>
      </c>
      <c r="F346" s="2">
        <v>87</v>
      </c>
      <c r="G346" s="8">
        <f>IFERROR(VLOOKUP(A346,'רק עוס'!$A$2:$H$299999,7,FALSE),0)</f>
        <v>1.5</v>
      </c>
      <c r="H346" s="8">
        <f>IFERROR(VLOOKUP(A346,'רק עוס'!$A$2:$H$299999,8,FALSE),0)</f>
        <v>1.5</v>
      </c>
      <c r="I346" s="8">
        <f>IFERROR(VLOOKUP(A346,'כל התקינה'!$A$2:$F$29999,5,FALSE),0)</f>
        <v>1.76</v>
      </c>
      <c r="J346" s="8">
        <f>IFERROR(VLOOKUP(A346,'כל התקינה'!$A$2:$F$29999,6,FALSE),0)</f>
        <v>1.5</v>
      </c>
      <c r="K346" s="2">
        <f t="shared" si="5"/>
        <v>58</v>
      </c>
    </row>
    <row r="347" spans="1:11" outlineLevel="2" x14ac:dyDescent="0.2">
      <c r="A347" s="20" t="str">
        <f>B347&amp;D347</f>
        <v>2018334</v>
      </c>
      <c r="B347" s="1">
        <v>2018</v>
      </c>
      <c r="C347" s="1" t="s">
        <v>480</v>
      </c>
      <c r="D347" s="3">
        <v>334</v>
      </c>
      <c r="E347" s="2">
        <v>1087</v>
      </c>
      <c r="F347" s="2">
        <v>501</v>
      </c>
      <c r="G347" s="8">
        <f>IFERROR(VLOOKUP(A347,'רק עוס'!$A$2:$H$299999,7,FALSE),0)</f>
        <v>5.21</v>
      </c>
      <c r="H347" s="8">
        <f>IFERROR(VLOOKUP(A347,'רק עוס'!$A$2:$H$299999,8,FALSE),0)</f>
        <v>5.21</v>
      </c>
      <c r="I347" s="8">
        <f>IFERROR(VLOOKUP(A347,'כל התקינה'!$A$2:$F$29999,5,FALSE),0)</f>
        <v>5.91</v>
      </c>
      <c r="J347" s="8">
        <f>IFERROR(VLOOKUP(A347,'כל התקינה'!$A$2:$F$29999,6,FALSE),0)</f>
        <v>5.91</v>
      </c>
      <c r="K347" s="2">
        <f t="shared" si="5"/>
        <v>96.161228406909785</v>
      </c>
    </row>
    <row r="348" spans="1:11" outlineLevel="2" x14ac:dyDescent="0.2">
      <c r="A348" s="20" t="str">
        <f>B348&amp;D348</f>
        <v>2018337</v>
      </c>
      <c r="B348" s="1">
        <v>2018</v>
      </c>
      <c r="C348" s="1" t="s">
        <v>481</v>
      </c>
      <c r="D348" s="3">
        <v>337</v>
      </c>
      <c r="E348" s="2">
        <v>3960</v>
      </c>
      <c r="F348" s="2">
        <v>1962</v>
      </c>
      <c r="G348" s="8">
        <f>IFERROR(VLOOKUP(A348,'רק עוס'!$A$2:$H$299999,7,FALSE),0)</f>
        <v>17.48</v>
      </c>
      <c r="H348" s="8">
        <f>IFERROR(VLOOKUP(A348,'רק עוס'!$A$2:$H$299999,8,FALSE),0)</f>
        <v>16.3</v>
      </c>
      <c r="I348" s="8">
        <f>IFERROR(VLOOKUP(A348,'כל התקינה'!$A$2:$F$29999,5,FALSE),0)</f>
        <v>20.93</v>
      </c>
      <c r="J348" s="8">
        <f>IFERROR(VLOOKUP(A348,'כל התקינה'!$A$2:$F$29999,6,FALSE),0)</f>
        <v>19.75</v>
      </c>
      <c r="K348" s="2">
        <f t="shared" si="5"/>
        <v>120.3680981595092</v>
      </c>
    </row>
    <row r="349" spans="1:11" outlineLevel="2" x14ac:dyDescent="0.2">
      <c r="A349" s="20" t="str">
        <f>B349&amp;D349</f>
        <v>2018338</v>
      </c>
      <c r="B349" s="1">
        <v>2018</v>
      </c>
      <c r="C349" s="1" t="s">
        <v>482</v>
      </c>
      <c r="D349" s="3">
        <v>338</v>
      </c>
      <c r="E349" s="2">
        <v>371</v>
      </c>
      <c r="F349" s="2">
        <v>161</v>
      </c>
      <c r="G349" s="8">
        <f>IFERROR(VLOOKUP(A349,'רק עוס'!$A$2:$H$299999,7,FALSE),0)</f>
        <v>2.0299999999999998</v>
      </c>
      <c r="H349" s="8">
        <f>IFERROR(VLOOKUP(A349,'רק עוס'!$A$2:$H$299999,8,FALSE),0)</f>
        <v>2.0299999999999998</v>
      </c>
      <c r="I349" s="8">
        <f>IFERROR(VLOOKUP(A349,'כל התקינה'!$A$2:$F$29999,5,FALSE),0)</f>
        <v>2.27</v>
      </c>
      <c r="J349" s="8">
        <f>IFERROR(VLOOKUP(A349,'כל התקינה'!$A$2:$F$29999,6,FALSE),0)</f>
        <v>2.27</v>
      </c>
      <c r="K349" s="2">
        <f t="shared" si="5"/>
        <v>79.310344827586221</v>
      </c>
    </row>
    <row r="350" spans="1:11" outlineLevel="2" x14ac:dyDescent="0.2">
      <c r="A350" s="20" t="str">
        <f>B350&amp;D350</f>
        <v>2018339</v>
      </c>
      <c r="B350" s="1">
        <v>2018</v>
      </c>
      <c r="C350" s="1" t="s">
        <v>483</v>
      </c>
      <c r="D350" s="3">
        <v>339</v>
      </c>
      <c r="E350" s="2">
        <v>1995</v>
      </c>
      <c r="F350" s="2">
        <v>798</v>
      </c>
      <c r="G350" s="8">
        <f>IFERROR(VLOOKUP(A350,'רק עוס'!$A$2:$H$299999,7,FALSE),0)</f>
        <v>8.2899999999999991</v>
      </c>
      <c r="H350" s="8">
        <f>IFERROR(VLOOKUP(A350,'רק עוס'!$A$2:$H$299999,8,FALSE),0)</f>
        <v>8.26</v>
      </c>
      <c r="I350" s="8">
        <f>IFERROR(VLOOKUP(A350,'כל התקינה'!$A$2:$F$29999,5,FALSE),0)</f>
        <v>9.4499999999999993</v>
      </c>
      <c r="J350" s="8">
        <f>IFERROR(VLOOKUP(A350,'כל התקינה'!$A$2:$F$29999,6,FALSE),0)</f>
        <v>9.42</v>
      </c>
      <c r="K350" s="2">
        <f t="shared" si="5"/>
        <v>96.610169491525426</v>
      </c>
    </row>
    <row r="351" spans="1:11" outlineLevel="2" x14ac:dyDescent="0.2">
      <c r="A351" s="20" t="str">
        <f>B351&amp;D351</f>
        <v>2018340</v>
      </c>
      <c r="B351" s="1">
        <v>2018</v>
      </c>
      <c r="C351" s="1" t="s">
        <v>484</v>
      </c>
      <c r="D351" s="3">
        <v>340</v>
      </c>
      <c r="E351" s="2">
        <v>3642</v>
      </c>
      <c r="F351" s="2">
        <v>1858</v>
      </c>
      <c r="G351" s="8">
        <f>IFERROR(VLOOKUP(A351,'רק עוס'!$A$2:$H$299999,7,FALSE),0)</f>
        <v>14.97</v>
      </c>
      <c r="H351" s="8">
        <f>IFERROR(VLOOKUP(A351,'רק עוס'!$A$2:$H$299999,8,FALSE),0)</f>
        <v>12.99</v>
      </c>
      <c r="I351" s="8">
        <f>IFERROR(VLOOKUP(A351,'כל התקינה'!$A$2:$F$29999,5,FALSE),0)</f>
        <v>17.13</v>
      </c>
      <c r="J351" s="8">
        <f>IFERROR(VLOOKUP(A351,'כל התקינה'!$A$2:$F$29999,6,FALSE),0)</f>
        <v>15.15</v>
      </c>
      <c r="K351" s="2">
        <f t="shared" si="5"/>
        <v>143.03310238645111</v>
      </c>
    </row>
    <row r="352" spans="1:11" outlineLevel="2" x14ac:dyDescent="0.2">
      <c r="A352" s="20" t="str">
        <f>B352&amp;D352</f>
        <v>2018341</v>
      </c>
      <c r="B352" s="1">
        <v>2018</v>
      </c>
      <c r="C352" s="1" t="s">
        <v>485</v>
      </c>
      <c r="D352" s="3">
        <v>341</v>
      </c>
      <c r="E352" s="2">
        <v>3877</v>
      </c>
      <c r="F352" s="2">
        <v>2125</v>
      </c>
      <c r="G352" s="8">
        <f>IFERROR(VLOOKUP(A352,'רק עוס'!$A$2:$H$299999,7,FALSE),0)</f>
        <v>15.75</v>
      </c>
      <c r="H352" s="8">
        <f>IFERROR(VLOOKUP(A352,'רק עוס'!$A$2:$H$299999,8,FALSE),0)</f>
        <v>15.25</v>
      </c>
      <c r="I352" s="8">
        <f>IFERROR(VLOOKUP(A352,'כל התקינה'!$A$2:$F$29999,5,FALSE),0)</f>
        <v>17.850000000000001</v>
      </c>
      <c r="J352" s="8">
        <f>IFERROR(VLOOKUP(A352,'כל התקינה'!$A$2:$F$29999,6,FALSE),0)</f>
        <v>17.350000000000001</v>
      </c>
      <c r="K352" s="2">
        <f t="shared" si="5"/>
        <v>139.34426229508196</v>
      </c>
    </row>
    <row r="353" spans="1:11" outlineLevel="2" x14ac:dyDescent="0.2">
      <c r="A353" s="20" t="str">
        <f>B353&amp;D353</f>
        <v>2018342</v>
      </c>
      <c r="B353" s="1">
        <v>2018</v>
      </c>
      <c r="C353" s="1" t="s">
        <v>486</v>
      </c>
      <c r="D353" s="3">
        <v>342</v>
      </c>
      <c r="E353" s="2">
        <v>5783</v>
      </c>
      <c r="F353" s="2">
        <v>2367</v>
      </c>
      <c r="G353" s="8">
        <f>IFERROR(VLOOKUP(A353,'רק עוס'!$A$2:$H$299999,7,FALSE),0)</f>
        <v>29.23</v>
      </c>
      <c r="H353" s="8">
        <f>IFERROR(VLOOKUP(A353,'רק עוס'!$A$2:$H$299999,8,FALSE),0)</f>
        <v>23.2</v>
      </c>
      <c r="I353" s="8">
        <f>IFERROR(VLOOKUP(A353,'כל התקינה'!$A$2:$F$29999,5,FALSE),0)</f>
        <v>34.119999999999997</v>
      </c>
      <c r="J353" s="8">
        <f>IFERROR(VLOOKUP(A353,'כל התקינה'!$A$2:$F$29999,6,FALSE),0)</f>
        <v>28.09</v>
      </c>
      <c r="K353" s="2">
        <f t="shared" si="5"/>
        <v>102.02586206896552</v>
      </c>
    </row>
    <row r="354" spans="1:11" outlineLevel="2" x14ac:dyDescent="0.2">
      <c r="A354" s="20" t="str">
        <f>B354&amp;D354</f>
        <v>2018343</v>
      </c>
      <c r="B354" s="1">
        <v>2018</v>
      </c>
      <c r="C354" s="1" t="s">
        <v>487</v>
      </c>
      <c r="D354" s="3">
        <v>343</v>
      </c>
      <c r="E354" s="2">
        <v>6751</v>
      </c>
      <c r="F354" s="2">
        <v>3459</v>
      </c>
      <c r="G354" s="8">
        <f>IFERROR(VLOOKUP(A354,'רק עוס'!$A$2:$H$299999,7,FALSE),0)</f>
        <v>27.38</v>
      </c>
      <c r="H354" s="8">
        <f>IFERROR(VLOOKUP(A354,'רק עוס'!$A$2:$H$299999,8,FALSE),0)</f>
        <v>26.72</v>
      </c>
      <c r="I354" s="8">
        <f>IFERROR(VLOOKUP(A354,'כל התקינה'!$A$2:$F$29999,5,FALSE),0)</f>
        <v>34.380000000000003</v>
      </c>
      <c r="J354" s="8">
        <f>IFERROR(VLOOKUP(A354,'כל התקינה'!$A$2:$F$29999,6,FALSE),0)</f>
        <v>33.72</v>
      </c>
      <c r="K354" s="2">
        <f t="shared" si="5"/>
        <v>129.45359281437126</v>
      </c>
    </row>
    <row r="355" spans="1:11" outlineLevel="2" x14ac:dyDescent="0.2">
      <c r="A355" s="20" t="str">
        <f>B355&amp;D355</f>
        <v>2018344</v>
      </c>
      <c r="B355" s="1">
        <v>2018</v>
      </c>
      <c r="C355" s="1" t="s">
        <v>488</v>
      </c>
      <c r="D355" s="3">
        <v>344</v>
      </c>
      <c r="E355" s="2">
        <v>1079</v>
      </c>
      <c r="F355" s="2">
        <v>455</v>
      </c>
      <c r="G355" s="8">
        <f>IFERROR(VLOOKUP(A355,'רק עוס'!$A$2:$H$299999,7,FALSE),0)</f>
        <v>5.2</v>
      </c>
      <c r="H355" s="8">
        <f>IFERROR(VLOOKUP(A355,'רק עוס'!$A$2:$H$299999,8,FALSE),0)</f>
        <v>4.92</v>
      </c>
      <c r="I355" s="8">
        <f>IFERROR(VLOOKUP(A355,'כל התקינה'!$A$2:$F$29999,5,FALSE),0)</f>
        <v>6.95</v>
      </c>
      <c r="J355" s="8">
        <f>IFERROR(VLOOKUP(A355,'כל התקינה'!$A$2:$F$29999,6,FALSE),0)</f>
        <v>6.67</v>
      </c>
      <c r="K355" s="2">
        <f t="shared" si="5"/>
        <v>92.479674796747972</v>
      </c>
    </row>
    <row r="356" spans="1:11" outlineLevel="2" x14ac:dyDescent="0.2">
      <c r="A356" s="20" t="str">
        <f>B356&amp;D356</f>
        <v>2018345</v>
      </c>
      <c r="B356" s="1">
        <v>2018</v>
      </c>
      <c r="C356" s="1" t="s">
        <v>489</v>
      </c>
      <c r="D356" s="3">
        <v>345</v>
      </c>
      <c r="E356" s="2">
        <v>2333</v>
      </c>
      <c r="F356" s="2">
        <v>1063</v>
      </c>
      <c r="G356" s="8">
        <f>IFERROR(VLOOKUP(A356,'רק עוס'!$A$2:$H$299999,7,FALSE),0)</f>
        <v>8.24</v>
      </c>
      <c r="H356" s="8">
        <f>IFERROR(VLOOKUP(A356,'רק עוס'!$A$2:$H$299999,8,FALSE),0)</f>
        <v>7.71</v>
      </c>
      <c r="I356" s="8">
        <f>IFERROR(VLOOKUP(A356,'כל התקינה'!$A$2:$F$29999,5,FALSE),0)</f>
        <v>10.74</v>
      </c>
      <c r="J356" s="8">
        <f>IFERROR(VLOOKUP(A356,'כל התקינה'!$A$2:$F$29999,6,FALSE),0)</f>
        <v>10.210000000000001</v>
      </c>
      <c r="K356" s="2">
        <f t="shared" si="5"/>
        <v>137.87289234760053</v>
      </c>
    </row>
    <row r="357" spans="1:11" outlineLevel="2" x14ac:dyDescent="0.2">
      <c r="A357" s="20" t="str">
        <f>B357&amp;D357</f>
        <v>2018346</v>
      </c>
      <c r="B357" s="1">
        <v>2018</v>
      </c>
      <c r="C357" s="1" t="s">
        <v>490</v>
      </c>
      <c r="D357" s="3">
        <v>346</v>
      </c>
      <c r="E357" s="2">
        <v>1348</v>
      </c>
      <c r="F357" s="2">
        <v>586</v>
      </c>
      <c r="G357" s="8">
        <f>IFERROR(VLOOKUP(A357,'רק עוס'!$A$2:$H$299999,7,FALSE),0)</f>
        <v>6.3</v>
      </c>
      <c r="H357" s="8">
        <f>IFERROR(VLOOKUP(A357,'רק עוס'!$A$2:$H$299999,8,FALSE),0)</f>
        <v>6.3</v>
      </c>
      <c r="I357" s="8">
        <f>IFERROR(VLOOKUP(A357,'כל התקינה'!$A$2:$F$29999,5,FALSE),0)</f>
        <v>7.8</v>
      </c>
      <c r="J357" s="8">
        <f>IFERROR(VLOOKUP(A357,'כל התקינה'!$A$2:$F$29999,6,FALSE),0)</f>
        <v>7.8</v>
      </c>
      <c r="K357" s="2">
        <f t="shared" si="5"/>
        <v>93.015873015873012</v>
      </c>
    </row>
    <row r="358" spans="1:11" outlineLevel="2" x14ac:dyDescent="0.2">
      <c r="A358" s="20" t="str">
        <f>B358&amp;D358</f>
        <v>2018347</v>
      </c>
      <c r="B358" s="1">
        <v>2018</v>
      </c>
      <c r="C358" s="1" t="s">
        <v>491</v>
      </c>
      <c r="D358" s="3">
        <v>347</v>
      </c>
      <c r="E358" s="2">
        <v>6790</v>
      </c>
      <c r="F358" s="2">
        <v>3108</v>
      </c>
      <c r="G358" s="8">
        <f>IFERROR(VLOOKUP(A358,'רק עוס'!$A$2:$H$299999,7,FALSE),0)</f>
        <v>28.74</v>
      </c>
      <c r="H358" s="8">
        <f>IFERROR(VLOOKUP(A358,'רק עוס'!$A$2:$H$299999,8,FALSE),0)</f>
        <v>26.87</v>
      </c>
      <c r="I358" s="8">
        <f>IFERROR(VLOOKUP(A358,'כל התקינה'!$A$2:$F$29999,5,FALSE),0)</f>
        <v>35.950000000000003</v>
      </c>
      <c r="J358" s="8">
        <f>IFERROR(VLOOKUP(A358,'כל התקינה'!$A$2:$F$29999,6,FALSE),0)</f>
        <v>32.43</v>
      </c>
      <c r="K358" s="2">
        <f t="shared" si="5"/>
        <v>115.66803126163006</v>
      </c>
    </row>
    <row r="359" spans="1:11" outlineLevel="2" x14ac:dyDescent="0.2">
      <c r="A359" s="20" t="str">
        <f>B359&amp;D359</f>
        <v>2018348</v>
      </c>
      <c r="B359" s="1">
        <v>2018</v>
      </c>
      <c r="C359" s="1" t="s">
        <v>492</v>
      </c>
      <c r="D359" s="3">
        <v>348</v>
      </c>
      <c r="E359" s="2">
        <v>635</v>
      </c>
      <c r="F359" s="2">
        <v>265</v>
      </c>
      <c r="G359" s="8">
        <f>IFERROR(VLOOKUP(A359,'רק עוס'!$A$2:$H$299999,7,FALSE),0)</f>
        <v>1.7</v>
      </c>
      <c r="H359" s="8">
        <f>IFERROR(VLOOKUP(A359,'רק עוס'!$A$2:$H$299999,8,FALSE),0)</f>
        <v>0.75</v>
      </c>
      <c r="I359" s="8">
        <f>IFERROR(VLOOKUP(A359,'כל התקינה'!$A$2:$F$29999,5,FALSE),0)</f>
        <v>2.2000000000000002</v>
      </c>
      <c r="J359" s="8">
        <f>IFERROR(VLOOKUP(A359,'כל התקינה'!$A$2:$F$29999,6,FALSE),0)</f>
        <v>1.25</v>
      </c>
      <c r="K359" s="2">
        <f t="shared" si="5"/>
        <v>353.33333333333331</v>
      </c>
    </row>
    <row r="360" spans="1:11" outlineLevel="2" x14ac:dyDescent="0.2">
      <c r="A360" s="20" t="str">
        <f>B360&amp;D360</f>
        <v>2018350</v>
      </c>
      <c r="B360" s="1">
        <v>2018</v>
      </c>
      <c r="C360" s="1" t="s">
        <v>493</v>
      </c>
      <c r="D360" s="3">
        <v>350</v>
      </c>
      <c r="E360" s="2">
        <v>457</v>
      </c>
      <c r="F360" s="2">
        <v>144</v>
      </c>
      <c r="G360" s="8">
        <f>IFERROR(VLOOKUP(A360,'רק עוס'!$A$2:$H$299999,7,FALSE),0)</f>
        <v>2.2999999999999998</v>
      </c>
      <c r="H360" s="8">
        <f>IFERROR(VLOOKUP(A360,'רק עוס'!$A$2:$H$299999,8,FALSE),0)</f>
        <v>2.2999999999999998</v>
      </c>
      <c r="I360" s="8">
        <f>IFERROR(VLOOKUP(A360,'כל התקינה'!$A$2:$F$29999,5,FALSE),0)</f>
        <v>2.65</v>
      </c>
      <c r="J360" s="8">
        <f>IFERROR(VLOOKUP(A360,'כל התקינה'!$A$2:$F$29999,6,FALSE),0)</f>
        <v>2.65</v>
      </c>
      <c r="K360" s="2">
        <f t="shared" si="5"/>
        <v>62.608695652173921</v>
      </c>
    </row>
    <row r="361" spans="1:11" outlineLevel="2" x14ac:dyDescent="0.2">
      <c r="A361" s="20" t="str">
        <f>B361&amp;D361</f>
        <v>2018352</v>
      </c>
      <c r="B361" s="1">
        <v>2018</v>
      </c>
      <c r="C361" s="1" t="s">
        <v>494</v>
      </c>
      <c r="D361" s="3">
        <v>352</v>
      </c>
      <c r="E361" s="2">
        <v>445</v>
      </c>
      <c r="F361" s="2">
        <v>140</v>
      </c>
      <c r="G361" s="8">
        <f>IFERROR(VLOOKUP(A361,'רק עוס'!$A$2:$H$299999,7,FALSE),0)</f>
        <v>1.83</v>
      </c>
      <c r="H361" s="8">
        <f>IFERROR(VLOOKUP(A361,'רק עוס'!$A$2:$H$299999,8,FALSE),0)</f>
        <v>1.83</v>
      </c>
      <c r="I361" s="8">
        <f>IFERROR(VLOOKUP(A361,'כל התקינה'!$A$2:$F$29999,5,FALSE),0)</f>
        <v>2.09</v>
      </c>
      <c r="J361" s="8">
        <f>IFERROR(VLOOKUP(A361,'כל התקינה'!$A$2:$F$29999,6,FALSE),0)</f>
        <v>2.09</v>
      </c>
      <c r="K361" s="2">
        <f t="shared" si="5"/>
        <v>76.502732240437155</v>
      </c>
    </row>
    <row r="362" spans="1:11" outlineLevel="2" x14ac:dyDescent="0.2">
      <c r="A362" s="20" t="str">
        <f>B362&amp;D362</f>
        <v>2018353</v>
      </c>
      <c r="B362" s="1">
        <v>2018</v>
      </c>
      <c r="C362" s="1" t="s">
        <v>495</v>
      </c>
      <c r="D362" s="3">
        <v>353</v>
      </c>
      <c r="E362" s="2">
        <v>4446</v>
      </c>
      <c r="F362" s="2">
        <v>2151</v>
      </c>
      <c r="G362" s="8">
        <f>IFERROR(VLOOKUP(A362,'רק עוס'!$A$2:$H$299999,7,FALSE),0)</f>
        <v>12.49</v>
      </c>
      <c r="H362" s="8">
        <f>IFERROR(VLOOKUP(A362,'רק עוס'!$A$2:$H$299999,8,FALSE),0)</f>
        <v>11.09</v>
      </c>
      <c r="I362" s="8">
        <f>IFERROR(VLOOKUP(A362,'כל התקינה'!$A$2:$F$29999,5,FALSE),0)</f>
        <v>14.09</v>
      </c>
      <c r="J362" s="8">
        <f>IFERROR(VLOOKUP(A362,'כל התקינה'!$A$2:$F$29999,6,FALSE),0)</f>
        <v>12.69</v>
      </c>
      <c r="K362" s="2">
        <f t="shared" si="5"/>
        <v>193.95852119026151</v>
      </c>
    </row>
    <row r="363" spans="1:11" outlineLevel="2" x14ac:dyDescent="0.2">
      <c r="A363" s="20" t="str">
        <f>B363&amp;D363</f>
        <v>2018354</v>
      </c>
      <c r="B363" s="1">
        <v>2018</v>
      </c>
      <c r="C363" s="1" t="s">
        <v>496</v>
      </c>
      <c r="D363" s="3">
        <v>354</v>
      </c>
      <c r="E363" s="2">
        <v>963</v>
      </c>
      <c r="F363" s="2">
        <v>263</v>
      </c>
      <c r="G363" s="8">
        <f>IFERROR(VLOOKUP(A363,'רק עוס'!$A$2:$H$299999,7,FALSE),0)</f>
        <v>6.78</v>
      </c>
      <c r="H363" s="8">
        <f>IFERROR(VLOOKUP(A363,'רק עוס'!$A$2:$H$299999,8,FALSE),0)</f>
        <v>6.78</v>
      </c>
      <c r="I363" s="8">
        <f>IFERROR(VLOOKUP(A363,'כל התקינה'!$A$2:$F$29999,5,FALSE),0)</f>
        <v>7.53</v>
      </c>
      <c r="J363" s="8">
        <f>IFERROR(VLOOKUP(A363,'כל התקינה'!$A$2:$F$29999,6,FALSE),0)</f>
        <v>7.53</v>
      </c>
      <c r="K363" s="2">
        <f t="shared" si="5"/>
        <v>38.790560471976399</v>
      </c>
    </row>
    <row r="364" spans="1:11" outlineLevel="2" x14ac:dyDescent="0.2">
      <c r="A364" s="20" t="str">
        <f>B364&amp;D364</f>
        <v>2018355</v>
      </c>
      <c r="B364" s="1">
        <v>2018</v>
      </c>
      <c r="C364" s="1" t="s">
        <v>497</v>
      </c>
      <c r="D364" s="3">
        <v>355</v>
      </c>
      <c r="E364" s="2">
        <v>1238</v>
      </c>
      <c r="F364" s="2">
        <v>434</v>
      </c>
      <c r="G364" s="8">
        <f>IFERROR(VLOOKUP(A364,'רק עוס'!$A$2:$H$299999,7,FALSE),0)</f>
        <v>5.24</v>
      </c>
      <c r="H364" s="8">
        <f>IFERROR(VLOOKUP(A364,'רק עוס'!$A$2:$H$299999,8,FALSE),0)</f>
        <v>4.49</v>
      </c>
      <c r="I364" s="8">
        <f>IFERROR(VLOOKUP(A364,'כל התקינה'!$A$2:$F$29999,5,FALSE),0)</f>
        <v>5.99</v>
      </c>
      <c r="J364" s="8">
        <f>IFERROR(VLOOKUP(A364,'כל התקינה'!$A$2:$F$29999,6,FALSE),0)</f>
        <v>5.24</v>
      </c>
      <c r="K364" s="2">
        <f t="shared" si="5"/>
        <v>96.659242761692653</v>
      </c>
    </row>
    <row r="365" spans="1:11" outlineLevel="2" x14ac:dyDescent="0.2">
      <c r="A365" s="20" t="str">
        <f>B365&amp;D365</f>
        <v>2018356</v>
      </c>
      <c r="B365" s="1">
        <v>2018</v>
      </c>
      <c r="C365" s="1" t="s">
        <v>498</v>
      </c>
      <c r="D365" s="3">
        <v>356</v>
      </c>
      <c r="E365" s="2">
        <v>646</v>
      </c>
      <c r="F365" s="2">
        <v>225</v>
      </c>
      <c r="G365" s="8">
        <f>IFERROR(VLOOKUP(A365,'רק עוס'!$A$2:$H$299999,7,FALSE),0)</f>
        <v>1.5</v>
      </c>
      <c r="H365" s="8">
        <f>IFERROR(VLOOKUP(A365,'רק עוס'!$A$2:$H$299999,8,FALSE),0)</f>
        <v>1.5</v>
      </c>
      <c r="I365" s="8">
        <f>IFERROR(VLOOKUP(A365,'כל התקינה'!$A$2:$F$29999,5,FALSE),0)</f>
        <v>1.76</v>
      </c>
      <c r="J365" s="8">
        <f>IFERROR(VLOOKUP(A365,'כל התקינה'!$A$2:$F$29999,6,FALSE),0)</f>
        <v>1.76</v>
      </c>
      <c r="K365" s="2">
        <f t="shared" si="5"/>
        <v>150</v>
      </c>
    </row>
    <row r="366" spans="1:11" outlineLevel="2" x14ac:dyDescent="0.2">
      <c r="A366" s="20" t="str">
        <f>B366&amp;D366</f>
        <v>2018357</v>
      </c>
      <c r="B366" s="1">
        <v>2018</v>
      </c>
      <c r="C366" s="1" t="s">
        <v>499</v>
      </c>
      <c r="D366" s="3">
        <v>357</v>
      </c>
      <c r="E366" s="2">
        <v>744</v>
      </c>
      <c r="F366" s="2">
        <v>206</v>
      </c>
      <c r="G366" s="8">
        <f>IFERROR(VLOOKUP(A366,'רק עוס'!$A$2:$H$299999,7,FALSE),0)</f>
        <v>2.2799999999999998</v>
      </c>
      <c r="H366" s="8">
        <f>IFERROR(VLOOKUP(A366,'רק עוס'!$A$2:$H$299999,8,FALSE),0)</f>
        <v>1.95</v>
      </c>
      <c r="I366" s="8">
        <f>IFERROR(VLOOKUP(A366,'כל התקינה'!$A$2:$F$29999,5,FALSE),0)</f>
        <v>2.2799999999999998</v>
      </c>
      <c r="J366" s="8">
        <f>IFERROR(VLOOKUP(A366,'כל התקינה'!$A$2:$F$29999,6,FALSE),0)</f>
        <v>1.95</v>
      </c>
      <c r="K366" s="2">
        <f t="shared" si="5"/>
        <v>105.64102564102565</v>
      </c>
    </row>
    <row r="367" spans="1:11" outlineLevel="2" x14ac:dyDescent="0.2">
      <c r="A367" s="20" t="str">
        <f>B367&amp;D367</f>
        <v>2018358</v>
      </c>
      <c r="B367" s="1">
        <v>2018</v>
      </c>
      <c r="C367" s="1" t="s">
        <v>500</v>
      </c>
      <c r="D367" s="3">
        <v>358</v>
      </c>
      <c r="E367" s="2">
        <v>178</v>
      </c>
      <c r="F367" s="2">
        <v>111</v>
      </c>
      <c r="G367" s="8">
        <f>IFERROR(VLOOKUP(A367,'רק עוס'!$A$2:$H$299999,7,FALSE),0)</f>
        <v>1.5</v>
      </c>
      <c r="H367" s="8">
        <f>IFERROR(VLOOKUP(A367,'רק עוס'!$A$2:$H$299999,8,FALSE),0)</f>
        <v>0</v>
      </c>
      <c r="I367" s="8">
        <f>IFERROR(VLOOKUP(A367,'כל התקינה'!$A$2:$F$29999,5,FALSE),0)</f>
        <v>1.76</v>
      </c>
      <c r="J367" s="8">
        <f>IFERROR(VLOOKUP(A367,'כל התקינה'!$A$2:$F$29999,6,FALSE),0)</f>
        <v>0.26</v>
      </c>
      <c r="K367" s="2">
        <f t="shared" si="5"/>
        <v>0</v>
      </c>
    </row>
    <row r="368" spans="1:11" outlineLevel="2" x14ac:dyDescent="0.2">
      <c r="A368" s="20" t="str">
        <f>B368&amp;D368</f>
        <v>2018359</v>
      </c>
      <c r="B368" s="1">
        <v>2018</v>
      </c>
      <c r="C368" s="1" t="s">
        <v>501</v>
      </c>
      <c r="D368" s="3">
        <v>359</v>
      </c>
      <c r="E368" s="2">
        <v>5695</v>
      </c>
      <c r="F368" s="2">
        <v>2563</v>
      </c>
      <c r="G368" s="8">
        <f>IFERROR(VLOOKUP(A368,'רק עוס'!$A$2:$H$299999,7,FALSE),0)</f>
        <v>23.02</v>
      </c>
      <c r="H368" s="8">
        <f>IFERROR(VLOOKUP(A368,'רק עוס'!$A$2:$H$299999,8,FALSE),0)</f>
        <v>21.37</v>
      </c>
      <c r="I368" s="8">
        <f>IFERROR(VLOOKUP(A368,'כל התקינה'!$A$2:$F$29999,5,FALSE),0)</f>
        <v>30.13</v>
      </c>
      <c r="J368" s="8">
        <f>IFERROR(VLOOKUP(A368,'כל התקינה'!$A$2:$F$29999,6,FALSE),0)</f>
        <v>27.98</v>
      </c>
      <c r="K368" s="2">
        <f t="shared" si="5"/>
        <v>119.93448759943846</v>
      </c>
    </row>
    <row r="369" spans="1:11" outlineLevel="2" x14ac:dyDescent="0.2">
      <c r="A369" s="20" t="str">
        <f>B369&amp;D369</f>
        <v>2018361</v>
      </c>
      <c r="B369" s="1">
        <v>2018</v>
      </c>
      <c r="C369" s="1" t="s">
        <v>502</v>
      </c>
      <c r="D369" s="3">
        <v>361</v>
      </c>
      <c r="E369" s="2">
        <v>511</v>
      </c>
      <c r="F369" s="2">
        <v>256</v>
      </c>
      <c r="G369" s="8">
        <f>IFERROR(VLOOKUP(A369,'רק עוס'!$A$2:$H$299999,7,FALSE),0)</f>
        <v>2.78</v>
      </c>
      <c r="H369" s="8">
        <f>IFERROR(VLOOKUP(A369,'רק עוס'!$A$2:$H$299999,8,FALSE),0)</f>
        <v>2.68</v>
      </c>
      <c r="I369" s="8">
        <f>IFERROR(VLOOKUP(A369,'כל התקינה'!$A$2:$F$29999,5,FALSE),0)</f>
        <v>3.28</v>
      </c>
      <c r="J369" s="8">
        <f>IFERROR(VLOOKUP(A369,'כל התקינה'!$A$2:$F$29999,6,FALSE),0)</f>
        <v>3.18</v>
      </c>
      <c r="K369" s="2">
        <f t="shared" si="5"/>
        <v>95.522388059701484</v>
      </c>
    </row>
    <row r="370" spans="1:11" outlineLevel="2" x14ac:dyDescent="0.2">
      <c r="A370" s="20" t="str">
        <f>B370&amp;D370</f>
        <v>2018362</v>
      </c>
      <c r="B370" s="1">
        <v>2018</v>
      </c>
      <c r="C370" s="1" t="s">
        <v>503</v>
      </c>
      <c r="D370" s="3">
        <v>362</v>
      </c>
      <c r="E370" s="2">
        <v>350</v>
      </c>
      <c r="F370" s="2">
        <v>173</v>
      </c>
      <c r="G370" s="8">
        <f>IFERROR(VLOOKUP(A370,'רק עוס'!$A$2:$H$299999,7,FALSE),0)</f>
        <v>2.19</v>
      </c>
      <c r="H370" s="8">
        <f>IFERROR(VLOOKUP(A370,'רק עוס'!$A$2:$H$299999,8,FALSE),0)</f>
        <v>2.19</v>
      </c>
      <c r="I370" s="8">
        <f>IFERROR(VLOOKUP(A370,'כל התקינה'!$A$2:$F$29999,5,FALSE),0)</f>
        <v>2.44</v>
      </c>
      <c r="J370" s="8">
        <f>IFERROR(VLOOKUP(A370,'כל התקינה'!$A$2:$F$29999,6,FALSE),0)</f>
        <v>2.44</v>
      </c>
      <c r="K370" s="2">
        <f t="shared" si="5"/>
        <v>78.995433789954333</v>
      </c>
    </row>
    <row r="371" spans="1:11" outlineLevel="2" x14ac:dyDescent="0.2">
      <c r="A371" s="20" t="str">
        <f>B371&amp;D371</f>
        <v>2018363</v>
      </c>
      <c r="B371" s="1">
        <v>2018</v>
      </c>
      <c r="C371" s="1" t="s">
        <v>504</v>
      </c>
      <c r="D371" s="3">
        <v>363</v>
      </c>
      <c r="E371" s="2">
        <v>2299</v>
      </c>
      <c r="F371" s="2">
        <v>909</v>
      </c>
      <c r="G371" s="8">
        <f>IFERROR(VLOOKUP(A371,'רק עוס'!$A$2:$H$299999,7,FALSE),0)</f>
        <v>8.26</v>
      </c>
      <c r="H371" s="8">
        <f>IFERROR(VLOOKUP(A371,'רק עוס'!$A$2:$H$299999,8,FALSE),0)</f>
        <v>7.6</v>
      </c>
      <c r="I371" s="8">
        <f>IFERROR(VLOOKUP(A371,'כל התקינה'!$A$2:$F$29999,5,FALSE),0)</f>
        <v>9.86</v>
      </c>
      <c r="J371" s="8">
        <f>IFERROR(VLOOKUP(A371,'כל התקינה'!$A$2:$F$29999,6,FALSE),0)</f>
        <v>9.1999999999999993</v>
      </c>
      <c r="K371" s="2">
        <f t="shared" si="5"/>
        <v>119.60526315789474</v>
      </c>
    </row>
    <row r="372" spans="1:11" outlineLevel="2" x14ac:dyDescent="0.2">
      <c r="A372" s="20" t="str">
        <f>B372&amp;D372</f>
        <v>2018364</v>
      </c>
      <c r="B372" s="1">
        <v>2018</v>
      </c>
      <c r="C372" s="1" t="s">
        <v>505</v>
      </c>
      <c r="D372" s="3">
        <v>364</v>
      </c>
      <c r="E372" s="2">
        <v>334</v>
      </c>
      <c r="F372" s="2">
        <v>164</v>
      </c>
      <c r="G372" s="8">
        <f>IFERROR(VLOOKUP(A372,'רק עוס'!$A$2:$H$299999,7,FALSE),0)</f>
        <v>1</v>
      </c>
      <c r="H372" s="8">
        <f>IFERROR(VLOOKUP(A372,'רק עוס'!$A$2:$H$299999,8,FALSE),0)</f>
        <v>0</v>
      </c>
      <c r="I372" s="8">
        <f>IFERROR(VLOOKUP(A372,'כל התקינה'!$A$2:$F$29999,5,FALSE),0)</f>
        <v>1.25</v>
      </c>
      <c r="J372" s="8">
        <f>IFERROR(VLOOKUP(A372,'כל התקינה'!$A$2:$F$29999,6,FALSE),0)</f>
        <v>0.15</v>
      </c>
      <c r="K372" s="2">
        <f t="shared" si="5"/>
        <v>0</v>
      </c>
    </row>
    <row r="373" spans="1:11" outlineLevel="2" x14ac:dyDescent="0.2">
      <c r="A373" s="20" t="str">
        <f>B373&amp;D373</f>
        <v>2018365</v>
      </c>
      <c r="B373" s="1">
        <v>2018</v>
      </c>
      <c r="C373" s="1" t="s">
        <v>506</v>
      </c>
      <c r="D373" s="3">
        <v>365</v>
      </c>
      <c r="E373" s="2">
        <v>2488</v>
      </c>
      <c r="F373" s="2">
        <v>1139</v>
      </c>
      <c r="G373" s="8">
        <f>IFERROR(VLOOKUP(A373,'רק עוס'!$A$2:$H$299999,7,FALSE),0)</f>
        <v>10.44</v>
      </c>
      <c r="H373" s="8">
        <f>IFERROR(VLOOKUP(A373,'רק עוס'!$A$2:$H$299999,8,FALSE),0)</f>
        <v>9.94</v>
      </c>
      <c r="I373" s="8">
        <f>IFERROR(VLOOKUP(A373,'כל התקינה'!$A$2:$F$29999,5,FALSE),0)</f>
        <v>11.72</v>
      </c>
      <c r="J373" s="8">
        <f>IFERROR(VLOOKUP(A373,'כל התקינה'!$A$2:$F$29999,6,FALSE),0)</f>
        <v>11.22</v>
      </c>
      <c r="K373" s="2">
        <f t="shared" si="5"/>
        <v>114.58752515090544</v>
      </c>
    </row>
    <row r="374" spans="1:11" outlineLevel="2" x14ac:dyDescent="0.2">
      <c r="A374" s="20" t="str">
        <f>B374&amp;D374</f>
        <v>2018366</v>
      </c>
      <c r="B374" s="1">
        <v>2018</v>
      </c>
      <c r="C374" s="1" t="s">
        <v>507</v>
      </c>
      <c r="D374" s="3">
        <v>366</v>
      </c>
      <c r="E374" s="2">
        <v>10475</v>
      </c>
      <c r="F374" s="2">
        <v>2114</v>
      </c>
      <c r="G374" s="8">
        <f>IFERROR(VLOOKUP(A374,'רק עוס'!$A$2:$H$299999,7,FALSE),0)</f>
        <v>20.58</v>
      </c>
      <c r="H374" s="8">
        <f>IFERROR(VLOOKUP(A374,'רק עוס'!$A$2:$H$299999,8,FALSE),0)</f>
        <v>19.43</v>
      </c>
      <c r="I374" s="8">
        <f>IFERROR(VLOOKUP(A374,'כל התקינה'!$A$2:$F$29999,5,FALSE),0)</f>
        <v>27.57</v>
      </c>
      <c r="J374" s="8">
        <f>IFERROR(VLOOKUP(A374,'כל התקינה'!$A$2:$F$29999,6,FALSE),0)</f>
        <v>26.42</v>
      </c>
      <c r="K374" s="2">
        <f t="shared" si="5"/>
        <v>108.80082346886259</v>
      </c>
    </row>
    <row r="375" spans="1:11" outlineLevel="2" x14ac:dyDescent="0.2">
      <c r="A375" s="20" t="str">
        <f>B375&amp;D375</f>
        <v>2018368</v>
      </c>
      <c r="B375" s="1">
        <v>2018</v>
      </c>
      <c r="C375" s="1" t="s">
        <v>508</v>
      </c>
      <c r="D375" s="3">
        <v>368</v>
      </c>
      <c r="E375" s="2">
        <v>2689</v>
      </c>
      <c r="F375" s="2">
        <v>1174</v>
      </c>
      <c r="G375" s="8">
        <f>IFERROR(VLOOKUP(A375,'רק עוס'!$A$2:$H$299999,7,FALSE),0)</f>
        <v>10.88</v>
      </c>
      <c r="H375" s="8">
        <f>IFERROR(VLOOKUP(A375,'רק עוס'!$A$2:$H$299999,8,FALSE),0)</f>
        <v>10.38</v>
      </c>
      <c r="I375" s="8">
        <f>IFERROR(VLOOKUP(A375,'כל התקינה'!$A$2:$F$29999,5,FALSE),0)</f>
        <v>11.88</v>
      </c>
      <c r="J375" s="8">
        <f>IFERROR(VLOOKUP(A375,'כל התקינה'!$A$2:$F$29999,6,FALSE),0)</f>
        <v>11.38</v>
      </c>
      <c r="K375" s="2">
        <f t="shared" si="5"/>
        <v>113.10211946050096</v>
      </c>
    </row>
    <row r="376" spans="1:11" outlineLevel="2" x14ac:dyDescent="0.2">
      <c r="A376" s="20" t="str">
        <f>B376&amp;D376</f>
        <v>2018369</v>
      </c>
      <c r="B376" s="1">
        <v>2018</v>
      </c>
      <c r="C376" s="1" t="s">
        <v>509</v>
      </c>
      <c r="D376" s="3">
        <v>369</v>
      </c>
      <c r="E376" s="2">
        <v>710</v>
      </c>
      <c r="F376" s="2">
        <v>247</v>
      </c>
      <c r="G376" s="8">
        <f>IFERROR(VLOOKUP(A376,'רק עוס'!$A$2:$H$299999,7,FALSE),0)</f>
        <v>2.7</v>
      </c>
      <c r="H376" s="8">
        <f>IFERROR(VLOOKUP(A376,'רק עוס'!$A$2:$H$299999,8,FALSE),0)</f>
        <v>2.7</v>
      </c>
      <c r="I376" s="8">
        <f>IFERROR(VLOOKUP(A376,'כל התקינה'!$A$2:$F$29999,5,FALSE),0)</f>
        <v>3.2</v>
      </c>
      <c r="J376" s="8">
        <f>IFERROR(VLOOKUP(A376,'כל התקינה'!$A$2:$F$29999,6,FALSE),0)</f>
        <v>3.2</v>
      </c>
      <c r="K376" s="2">
        <f t="shared" si="5"/>
        <v>91.481481481481481</v>
      </c>
    </row>
    <row r="377" spans="1:11" outlineLevel="2" x14ac:dyDescent="0.2">
      <c r="A377" s="20" t="str">
        <f>B377&amp;D377</f>
        <v>2018370</v>
      </c>
      <c r="B377" s="1">
        <v>2018</v>
      </c>
      <c r="C377" s="1" t="s">
        <v>510</v>
      </c>
      <c r="D377" s="3">
        <v>370</v>
      </c>
      <c r="E377" s="2">
        <v>724</v>
      </c>
      <c r="F377" s="2">
        <v>363</v>
      </c>
      <c r="G377" s="8">
        <f>IFERROR(VLOOKUP(A377,'רק עוס'!$A$2:$H$299999,7,FALSE),0)</f>
        <v>4.72</v>
      </c>
      <c r="H377" s="8">
        <f>IFERROR(VLOOKUP(A377,'רק עוס'!$A$2:$H$299999,8,FALSE),0)</f>
        <v>3.49</v>
      </c>
      <c r="I377" s="8">
        <f>IFERROR(VLOOKUP(A377,'כל התקינה'!$A$2:$F$29999,5,FALSE),0)</f>
        <v>5.72</v>
      </c>
      <c r="J377" s="8">
        <f>IFERROR(VLOOKUP(A377,'כל התקינה'!$A$2:$F$29999,6,FALSE),0)</f>
        <v>4.49</v>
      </c>
      <c r="K377" s="2">
        <f t="shared" si="5"/>
        <v>104.01146131805157</v>
      </c>
    </row>
    <row r="378" spans="1:11" outlineLevel="2" x14ac:dyDescent="0.2">
      <c r="A378" s="20" t="str">
        <f>B378&amp;D378</f>
        <v>2018371</v>
      </c>
      <c r="B378" s="1">
        <v>2018</v>
      </c>
      <c r="C378" s="1" t="s">
        <v>511</v>
      </c>
      <c r="D378" s="3">
        <v>371</v>
      </c>
      <c r="E378" s="2">
        <v>2152</v>
      </c>
      <c r="F378" s="2">
        <v>937</v>
      </c>
      <c r="G378" s="8">
        <f>IFERROR(VLOOKUP(A378,'רק עוס'!$A$2:$H$299999,7,FALSE),0)</f>
        <v>9.69</v>
      </c>
      <c r="H378" s="8">
        <f>IFERROR(VLOOKUP(A378,'רק עוס'!$A$2:$H$299999,8,FALSE),0)</f>
        <v>8.19</v>
      </c>
      <c r="I378" s="8">
        <f>IFERROR(VLOOKUP(A378,'כל התקינה'!$A$2:$F$29999,5,FALSE),0)</f>
        <v>10.94</v>
      </c>
      <c r="J378" s="8">
        <f>IFERROR(VLOOKUP(A378,'כל התקינה'!$A$2:$F$29999,6,FALSE),0)</f>
        <v>9.19</v>
      </c>
      <c r="K378" s="2">
        <f t="shared" si="5"/>
        <v>114.40781440781441</v>
      </c>
    </row>
    <row r="379" spans="1:11" outlineLevel="2" x14ac:dyDescent="0.2">
      <c r="A379" s="20" t="str">
        <f>B379&amp;D379</f>
        <v>2018373</v>
      </c>
      <c r="B379" s="1">
        <v>2018</v>
      </c>
      <c r="C379" s="1" t="s">
        <v>512</v>
      </c>
      <c r="D379" s="3">
        <v>373</v>
      </c>
      <c r="E379" s="2">
        <v>1274</v>
      </c>
      <c r="F379" s="2">
        <v>331</v>
      </c>
      <c r="G379" s="8">
        <f>IFERROR(VLOOKUP(A379,'רק עוס'!$A$2:$H$299999,7,FALSE),0)</f>
        <v>4.72</v>
      </c>
      <c r="H379" s="8">
        <f>IFERROR(VLOOKUP(A379,'רק עוס'!$A$2:$H$299999,8,FALSE),0)</f>
        <v>4.12</v>
      </c>
      <c r="I379" s="8">
        <f>IFERROR(VLOOKUP(A379,'כל התקינה'!$A$2:$F$29999,5,FALSE),0)</f>
        <v>5.22</v>
      </c>
      <c r="J379" s="8">
        <f>IFERROR(VLOOKUP(A379,'כל התקינה'!$A$2:$F$29999,6,FALSE),0)</f>
        <v>4.62</v>
      </c>
      <c r="K379" s="2">
        <f t="shared" si="5"/>
        <v>80.339805825242721</v>
      </c>
    </row>
    <row r="380" spans="1:11" outlineLevel="2" x14ac:dyDescent="0.2">
      <c r="A380" s="20" t="str">
        <f>B380&amp;D380</f>
        <v>2018374</v>
      </c>
      <c r="B380" s="1">
        <v>2018</v>
      </c>
      <c r="C380" s="1" t="s">
        <v>513</v>
      </c>
      <c r="D380" s="3">
        <v>374</v>
      </c>
      <c r="E380" s="2">
        <v>2751</v>
      </c>
      <c r="F380" s="2">
        <v>1465</v>
      </c>
      <c r="G380" s="8">
        <f>IFERROR(VLOOKUP(A380,'רק עוס'!$A$2:$H$299999,7,FALSE),0)</f>
        <v>17.350000000000001</v>
      </c>
      <c r="H380" s="8">
        <f>IFERROR(VLOOKUP(A380,'רק עוס'!$A$2:$H$299999,8,FALSE),0)</f>
        <v>16.100000000000001</v>
      </c>
      <c r="I380" s="8">
        <f>IFERROR(VLOOKUP(A380,'כל התקינה'!$A$2:$F$29999,5,FALSE),0)</f>
        <v>19.61</v>
      </c>
      <c r="J380" s="8">
        <f>IFERROR(VLOOKUP(A380,'כל התקינה'!$A$2:$F$29999,6,FALSE),0)</f>
        <v>18.36</v>
      </c>
      <c r="K380" s="2">
        <f t="shared" si="5"/>
        <v>90.993788819875775</v>
      </c>
    </row>
    <row r="381" spans="1:11" outlineLevel="2" x14ac:dyDescent="0.2">
      <c r="A381" s="20" t="str">
        <f>B381&amp;D381</f>
        <v>2018375</v>
      </c>
      <c r="B381" s="1">
        <v>2018</v>
      </c>
      <c r="C381" s="1" t="s">
        <v>514</v>
      </c>
      <c r="D381" s="3">
        <v>375</v>
      </c>
      <c r="E381" s="2">
        <v>2351</v>
      </c>
      <c r="F381" s="2">
        <v>738</v>
      </c>
      <c r="G381" s="8">
        <f>IFERROR(VLOOKUP(A381,'רק עוס'!$A$2:$H$299999,7,FALSE),0)</f>
        <v>8.26</v>
      </c>
      <c r="H381" s="8">
        <f>IFERROR(VLOOKUP(A381,'רק עוס'!$A$2:$H$299999,8,FALSE),0)</f>
        <v>7.45</v>
      </c>
      <c r="I381" s="8">
        <f>IFERROR(VLOOKUP(A381,'כל התקינה'!$A$2:$F$29999,5,FALSE),0)</f>
        <v>9.26</v>
      </c>
      <c r="J381" s="8">
        <f>IFERROR(VLOOKUP(A381,'כל התקינה'!$A$2:$F$29999,6,FALSE),0)</f>
        <v>8.4499999999999993</v>
      </c>
      <c r="K381" s="2">
        <f t="shared" si="5"/>
        <v>99.060402684563755</v>
      </c>
    </row>
    <row r="382" spans="1:11" outlineLevel="2" x14ac:dyDescent="0.2">
      <c r="A382" s="20" t="str">
        <f>B382&amp;D382</f>
        <v>2018377</v>
      </c>
      <c r="B382" s="1">
        <v>2018</v>
      </c>
      <c r="C382" s="1" t="s">
        <v>515</v>
      </c>
      <c r="D382" s="3">
        <v>377</v>
      </c>
      <c r="E382" s="2">
        <v>7997</v>
      </c>
      <c r="F382" s="2">
        <v>1905</v>
      </c>
      <c r="G382" s="8">
        <f>IFERROR(VLOOKUP(A382,'רק עוס'!$A$2:$H$299999,7,FALSE),0)</f>
        <v>19.98</v>
      </c>
      <c r="H382" s="8">
        <f>IFERROR(VLOOKUP(A382,'רק עוס'!$A$2:$H$299999,8,FALSE),0)</f>
        <v>19.93</v>
      </c>
      <c r="I382" s="8">
        <f>IFERROR(VLOOKUP(A382,'כל התקינה'!$A$2:$F$29999,5,FALSE),0)</f>
        <v>22.34</v>
      </c>
      <c r="J382" s="8">
        <f>IFERROR(VLOOKUP(A382,'כל התקינה'!$A$2:$F$29999,6,FALSE),0)</f>
        <v>22.29</v>
      </c>
      <c r="K382" s="2">
        <f t="shared" si="5"/>
        <v>95.58454591068741</v>
      </c>
    </row>
    <row r="383" spans="1:11" outlineLevel="2" x14ac:dyDescent="0.2">
      <c r="A383" s="20" t="str">
        <f>B383&amp;D383</f>
        <v>2018378</v>
      </c>
      <c r="B383" s="1">
        <v>2018</v>
      </c>
      <c r="C383" s="1" t="s">
        <v>516</v>
      </c>
      <c r="D383" s="3">
        <v>378</v>
      </c>
      <c r="E383" s="2">
        <v>721</v>
      </c>
      <c r="F383" s="2">
        <v>253</v>
      </c>
      <c r="G383" s="8">
        <f>IFERROR(VLOOKUP(A383,'רק עוס'!$A$2:$H$299999,7,FALSE),0)</f>
        <v>2.13</v>
      </c>
      <c r="H383" s="8">
        <f>IFERROR(VLOOKUP(A383,'רק עוס'!$A$2:$H$299999,8,FALSE),0)</f>
        <v>2.13</v>
      </c>
      <c r="I383" s="8">
        <f>IFERROR(VLOOKUP(A383,'כל התקינה'!$A$2:$F$29999,5,FALSE),0)</f>
        <v>2.33</v>
      </c>
      <c r="J383" s="8">
        <f>IFERROR(VLOOKUP(A383,'כל התקינה'!$A$2:$F$29999,6,FALSE),0)</f>
        <v>2.33</v>
      </c>
      <c r="K383" s="2">
        <f t="shared" si="5"/>
        <v>118.7793427230047</v>
      </c>
    </row>
    <row r="384" spans="1:11" outlineLevel="2" x14ac:dyDescent="0.2">
      <c r="A384" s="20" t="str">
        <f>B384&amp;D384</f>
        <v>2018379</v>
      </c>
      <c r="B384" s="1">
        <v>2018</v>
      </c>
      <c r="C384" s="1" t="s">
        <v>517</v>
      </c>
      <c r="D384" s="3">
        <v>379</v>
      </c>
      <c r="E384" s="2">
        <v>1172</v>
      </c>
      <c r="F384" s="2">
        <v>533</v>
      </c>
      <c r="G384" s="8">
        <f>IFERROR(VLOOKUP(A384,'רק עוס'!$A$2:$H$299999,7,FALSE),0)</f>
        <v>5.68</v>
      </c>
      <c r="H384" s="8">
        <f>IFERROR(VLOOKUP(A384,'רק עוס'!$A$2:$H$299999,8,FALSE),0)</f>
        <v>5.68</v>
      </c>
      <c r="I384" s="8">
        <f>IFERROR(VLOOKUP(A384,'כל התקינה'!$A$2:$F$29999,5,FALSE),0)</f>
        <v>6.45</v>
      </c>
      <c r="J384" s="8">
        <f>IFERROR(VLOOKUP(A384,'כל התקינה'!$A$2:$F$29999,6,FALSE),0)</f>
        <v>6.45</v>
      </c>
      <c r="K384" s="2">
        <f t="shared" si="5"/>
        <v>93.838028169014095</v>
      </c>
    </row>
    <row r="385" spans="1:11" outlineLevel="2" x14ac:dyDescent="0.2">
      <c r="A385" s="20" t="str">
        <f>B385&amp;D385</f>
        <v>2018420</v>
      </c>
      <c r="B385" s="1">
        <v>2018</v>
      </c>
      <c r="C385" s="1" t="s">
        <v>518</v>
      </c>
      <c r="D385" s="3">
        <v>420</v>
      </c>
      <c r="E385" s="2">
        <v>2677</v>
      </c>
      <c r="F385" s="2">
        <v>862</v>
      </c>
      <c r="G385" s="8">
        <f>IFERROR(VLOOKUP(A385,'רק עוס'!$A$2:$H$299999,7,FALSE),0)</f>
        <v>7.05</v>
      </c>
      <c r="H385" s="8">
        <f>IFERROR(VLOOKUP(A385,'רק עוס'!$A$2:$H$299999,8,FALSE),0)</f>
        <v>4.5199999999999996</v>
      </c>
      <c r="I385" s="8">
        <f>IFERROR(VLOOKUP(A385,'כל התקינה'!$A$2:$F$29999,5,FALSE),0)</f>
        <v>7.95</v>
      </c>
      <c r="J385" s="8">
        <f>IFERROR(VLOOKUP(A385,'כל התקינה'!$A$2:$F$29999,6,FALSE),0)</f>
        <v>5.42</v>
      </c>
      <c r="K385" s="2">
        <f t="shared" si="5"/>
        <v>190.70796460176993</v>
      </c>
    </row>
    <row r="386" spans="1:11" outlineLevel="2" x14ac:dyDescent="0.2">
      <c r="A386" s="20" t="str">
        <f>B386&amp;D386</f>
        <v>2018421</v>
      </c>
      <c r="B386" s="1">
        <v>2018</v>
      </c>
      <c r="C386" s="1" t="s">
        <v>519</v>
      </c>
      <c r="D386" s="3">
        <v>421</v>
      </c>
      <c r="E386" s="2">
        <v>5959</v>
      </c>
      <c r="F386" s="2">
        <v>1923</v>
      </c>
      <c r="G386" s="8">
        <f>IFERROR(VLOOKUP(A386,'רק עוס'!$A$2:$H$299999,7,FALSE),0)</f>
        <v>22.96</v>
      </c>
      <c r="H386" s="8">
        <f>IFERROR(VLOOKUP(A386,'רק עוס'!$A$2:$H$299999,8,FALSE),0)</f>
        <v>17.3</v>
      </c>
      <c r="I386" s="8">
        <f>IFERROR(VLOOKUP(A386,'כל התקינה'!$A$2:$F$29999,5,FALSE),0)</f>
        <v>28.41</v>
      </c>
      <c r="J386" s="8">
        <f>IFERROR(VLOOKUP(A386,'כל התקינה'!$A$2:$F$29999,6,FALSE),0)</f>
        <v>20.8</v>
      </c>
      <c r="K386" s="2">
        <f t="shared" si="5"/>
        <v>111.15606936416185</v>
      </c>
    </row>
    <row r="387" spans="1:11" outlineLevel="2" x14ac:dyDescent="0.2">
      <c r="A387" s="20" t="str">
        <f>B387&amp;D387</f>
        <v>2018422</v>
      </c>
      <c r="B387" s="1">
        <v>2018</v>
      </c>
      <c r="C387" s="1" t="s">
        <v>520</v>
      </c>
      <c r="D387" s="3">
        <v>422</v>
      </c>
      <c r="E387" s="2">
        <v>6203</v>
      </c>
      <c r="F387" s="2">
        <v>2267</v>
      </c>
      <c r="G387" s="8">
        <f>IFERROR(VLOOKUP(A387,'רק עוס'!$A$2:$H$299999,7,FALSE),0)</f>
        <v>17.62</v>
      </c>
      <c r="H387" s="8">
        <f>IFERROR(VLOOKUP(A387,'רק עוס'!$A$2:$H$299999,8,FALSE),0)</f>
        <v>15.1</v>
      </c>
      <c r="I387" s="8">
        <f>IFERROR(VLOOKUP(A387,'כל התקינה'!$A$2:$F$29999,5,FALSE),0)</f>
        <v>32.47</v>
      </c>
      <c r="J387" s="8">
        <f>IFERROR(VLOOKUP(A387,'כל התקינה'!$A$2:$F$29999,6,FALSE),0)</f>
        <v>28.35</v>
      </c>
      <c r="K387" s="2">
        <f t="shared" si="5"/>
        <v>150.13245033112582</v>
      </c>
    </row>
    <row r="388" spans="1:11" outlineLevel="2" x14ac:dyDescent="0.2">
      <c r="A388" s="20" t="str">
        <f>B388&amp;D388</f>
        <v>2018423</v>
      </c>
      <c r="B388" s="1">
        <v>2018</v>
      </c>
      <c r="C388" s="1" t="s">
        <v>521</v>
      </c>
      <c r="D388" s="3">
        <v>423</v>
      </c>
      <c r="E388" s="2">
        <v>1177</v>
      </c>
      <c r="F388" s="2">
        <v>373</v>
      </c>
      <c r="G388" s="8">
        <f>IFERROR(VLOOKUP(A388,'רק עוס'!$A$2:$H$299999,7,FALSE),0)</f>
        <v>3.14</v>
      </c>
      <c r="H388" s="8">
        <f>IFERROR(VLOOKUP(A388,'רק עוס'!$A$2:$H$299999,8,FALSE),0)</f>
        <v>2.79</v>
      </c>
      <c r="I388" s="8">
        <f>IFERROR(VLOOKUP(A388,'כל התקינה'!$A$2:$F$29999,5,FALSE),0)</f>
        <v>3.14</v>
      </c>
      <c r="J388" s="8">
        <f>IFERROR(VLOOKUP(A388,'כל התקינה'!$A$2:$F$29999,6,FALSE),0)</f>
        <v>2.79</v>
      </c>
      <c r="K388" s="2">
        <f t="shared" ref="K388:K451" si="6">IFERROR(F388/H388,0)</f>
        <v>133.69175627240142</v>
      </c>
    </row>
    <row r="389" spans="1:11" outlineLevel="2" x14ac:dyDescent="0.2">
      <c r="A389" s="20" t="str">
        <f>B389&amp;D389</f>
        <v>2018424</v>
      </c>
      <c r="B389" s="1">
        <v>2018</v>
      </c>
      <c r="C389" s="1" t="s">
        <v>522</v>
      </c>
      <c r="D389" s="3">
        <v>424</v>
      </c>
      <c r="E389" s="2">
        <v>6196</v>
      </c>
      <c r="F389" s="2">
        <v>1838</v>
      </c>
      <c r="G389" s="8">
        <f>IFERROR(VLOOKUP(A389,'רק עוס'!$A$2:$H$299999,7,FALSE),0)</f>
        <v>14.09</v>
      </c>
      <c r="H389" s="8">
        <f>IFERROR(VLOOKUP(A389,'רק עוס'!$A$2:$H$299999,8,FALSE),0)</f>
        <v>12.44</v>
      </c>
      <c r="I389" s="8">
        <f>IFERROR(VLOOKUP(A389,'כל התקינה'!$A$2:$F$29999,5,FALSE),0)</f>
        <v>16.53</v>
      </c>
      <c r="J389" s="8">
        <f>IFERROR(VLOOKUP(A389,'כל התקינה'!$A$2:$F$29999,6,FALSE),0)</f>
        <v>14.88</v>
      </c>
      <c r="K389" s="2">
        <f t="shared" si="6"/>
        <v>147.7491961414791</v>
      </c>
    </row>
    <row r="390" spans="1:11" outlineLevel="2" x14ac:dyDescent="0.2">
      <c r="A390" s="20" t="str">
        <f>B390&amp;D390</f>
        <v>2018425</v>
      </c>
      <c r="B390" s="1">
        <v>2018</v>
      </c>
      <c r="C390" s="1" t="s">
        <v>523</v>
      </c>
      <c r="D390" s="3">
        <v>425</v>
      </c>
      <c r="E390" s="2">
        <v>4081</v>
      </c>
      <c r="F390" s="2">
        <v>1293</v>
      </c>
      <c r="G390" s="8">
        <f>IFERROR(VLOOKUP(A390,'רק עוס'!$A$2:$H$299999,7,FALSE),0)</f>
        <v>13.23</v>
      </c>
      <c r="H390" s="8">
        <f>IFERROR(VLOOKUP(A390,'רק עוס'!$A$2:$H$299999,8,FALSE),0)</f>
        <v>12.42</v>
      </c>
      <c r="I390" s="8">
        <f>IFERROR(VLOOKUP(A390,'כל התקינה'!$A$2:$F$29999,5,FALSE),0)</f>
        <v>14.93</v>
      </c>
      <c r="J390" s="8">
        <f>IFERROR(VLOOKUP(A390,'כל התקינה'!$A$2:$F$29999,6,FALSE),0)</f>
        <v>14.12</v>
      </c>
      <c r="K390" s="2">
        <f t="shared" si="6"/>
        <v>104.10628019323671</v>
      </c>
    </row>
    <row r="391" spans="1:11" outlineLevel="2" x14ac:dyDescent="0.2">
      <c r="A391" s="20" t="str">
        <f>B391&amp;D391</f>
        <v>2018426</v>
      </c>
      <c r="B391" s="1">
        <v>2018</v>
      </c>
      <c r="C391" s="1" t="s">
        <v>524</v>
      </c>
      <c r="D391" s="3">
        <v>426</v>
      </c>
      <c r="E391" s="2">
        <v>1542</v>
      </c>
      <c r="F391" s="2">
        <v>486</v>
      </c>
      <c r="G391" s="8">
        <f>IFERROR(VLOOKUP(A391,'רק עוס'!$A$2:$H$299999,7,FALSE),0)</f>
        <v>4.4000000000000004</v>
      </c>
      <c r="H391" s="8">
        <f>IFERROR(VLOOKUP(A391,'רק עוס'!$A$2:$H$299999,8,FALSE),0)</f>
        <v>3.65</v>
      </c>
      <c r="I391" s="8">
        <f>IFERROR(VLOOKUP(A391,'כל התקינה'!$A$2:$F$29999,5,FALSE),0)</f>
        <v>4.9000000000000004</v>
      </c>
      <c r="J391" s="8">
        <f>IFERROR(VLOOKUP(A391,'כל התקינה'!$A$2:$F$29999,6,FALSE),0)</f>
        <v>4.1500000000000004</v>
      </c>
      <c r="K391" s="2">
        <f t="shared" si="6"/>
        <v>133.15068493150685</v>
      </c>
    </row>
    <row r="392" spans="1:11" outlineLevel="2" x14ac:dyDescent="0.2">
      <c r="A392" s="20" t="str">
        <f>B392&amp;D392</f>
        <v>2018500</v>
      </c>
      <c r="B392" s="1">
        <v>2018</v>
      </c>
      <c r="C392" s="1" t="s">
        <v>301</v>
      </c>
      <c r="D392" s="3">
        <v>500</v>
      </c>
      <c r="E392" s="2">
        <v>12417</v>
      </c>
      <c r="F392" s="2">
        <v>6750</v>
      </c>
      <c r="G392" s="8">
        <f>IFERROR(VLOOKUP(A392,'רק עוס'!$A$2:$H$299999,7,FALSE),0)</f>
        <v>55.73</v>
      </c>
      <c r="H392" s="8">
        <f>IFERROR(VLOOKUP(A392,'רק עוס'!$A$2:$H$299999,8,FALSE),0)</f>
        <v>54.98</v>
      </c>
      <c r="I392" s="8">
        <f>IFERROR(VLOOKUP(A392,'כל התקינה'!$A$2:$F$29999,5,FALSE),0)</f>
        <v>77.650000000000006</v>
      </c>
      <c r="J392" s="8">
        <f>IFERROR(VLOOKUP(A392,'כל התקינה'!$A$2:$F$29999,6,FALSE),0)</f>
        <v>76.88</v>
      </c>
      <c r="K392" s="2">
        <f t="shared" si="6"/>
        <v>122.77191706074937</v>
      </c>
    </row>
    <row r="393" spans="1:11" outlineLevel="2" x14ac:dyDescent="0.2">
      <c r="A393" s="20" t="str">
        <f>B393&amp;D393</f>
        <v>2018501</v>
      </c>
      <c r="B393" s="1">
        <v>2018</v>
      </c>
      <c r="C393" s="1" t="s">
        <v>302</v>
      </c>
      <c r="D393" s="3">
        <v>501</v>
      </c>
      <c r="E393" s="2">
        <v>36033</v>
      </c>
      <c r="F393" s="2">
        <v>20919</v>
      </c>
      <c r="G393" s="8">
        <f>IFERROR(VLOOKUP(A393,'רק עוס'!$A$2:$H$299999,7,FALSE),0)</f>
        <v>174.21</v>
      </c>
      <c r="H393" s="8">
        <f>IFERROR(VLOOKUP(A393,'רק עוס'!$A$2:$H$299999,8,FALSE),0)</f>
        <v>162.63999999999999</v>
      </c>
      <c r="I393" s="8">
        <f>IFERROR(VLOOKUP(A393,'כל התקינה'!$A$2:$F$29999,5,FALSE),0)</f>
        <v>213.91</v>
      </c>
      <c r="J393" s="8">
        <f>IFERROR(VLOOKUP(A393,'כל התקינה'!$A$2:$F$29999,6,FALSE),0)</f>
        <v>199.64</v>
      </c>
      <c r="K393" s="2">
        <f t="shared" si="6"/>
        <v>128.62149532710282</v>
      </c>
    </row>
    <row r="394" spans="1:11" outlineLevel="2" x14ac:dyDescent="0.2">
      <c r="A394" s="20" t="str">
        <f>B394&amp;D394</f>
        <v>2018502</v>
      </c>
      <c r="B394" s="1">
        <v>2018</v>
      </c>
      <c r="C394" s="1" t="s">
        <v>303</v>
      </c>
      <c r="D394" s="3">
        <v>502</v>
      </c>
      <c r="E394" s="2">
        <v>5640</v>
      </c>
      <c r="F394" s="2">
        <v>2648</v>
      </c>
      <c r="G394" s="8">
        <f>IFERROR(VLOOKUP(A394,'רק עוס'!$A$2:$H$299999,7,FALSE),0)</f>
        <v>35.47</v>
      </c>
      <c r="H394" s="8">
        <f>IFERROR(VLOOKUP(A394,'רק עוס'!$A$2:$H$299999,8,FALSE),0)</f>
        <v>33.369999999999997</v>
      </c>
      <c r="I394" s="8">
        <f>IFERROR(VLOOKUP(A394,'כל התקינה'!$A$2:$F$29999,5,FALSE),0)</f>
        <v>43.27</v>
      </c>
      <c r="J394" s="8">
        <f>IFERROR(VLOOKUP(A394,'כל התקינה'!$A$2:$F$29999,6,FALSE),0)</f>
        <v>40.17</v>
      </c>
      <c r="K394" s="2">
        <f t="shared" si="6"/>
        <v>79.352712016781553</v>
      </c>
    </row>
    <row r="395" spans="1:11" outlineLevel="2" x14ac:dyDescent="0.2">
      <c r="A395" s="20" t="str">
        <f>B395&amp;D395</f>
        <v>2018503</v>
      </c>
      <c r="B395" s="1">
        <v>2018</v>
      </c>
      <c r="C395" s="1" t="s">
        <v>304</v>
      </c>
      <c r="D395" s="3">
        <v>503</v>
      </c>
      <c r="E395" s="2">
        <v>10023</v>
      </c>
      <c r="F395" s="2">
        <v>4983</v>
      </c>
      <c r="G395" s="8">
        <f>IFERROR(VLOOKUP(A395,'רק עוס'!$A$2:$H$299999,7,FALSE),0)</f>
        <v>27.53</v>
      </c>
      <c r="H395" s="8">
        <f>IFERROR(VLOOKUP(A395,'רק עוס'!$A$2:$H$299999,8,FALSE),0)</f>
        <v>21.76</v>
      </c>
      <c r="I395" s="8">
        <f>IFERROR(VLOOKUP(A395,'כל התקינה'!$A$2:$F$29999,5,FALSE),0)</f>
        <v>34.1</v>
      </c>
      <c r="J395" s="8">
        <f>IFERROR(VLOOKUP(A395,'כל התקינה'!$A$2:$F$29999,6,FALSE),0)</f>
        <v>27.33</v>
      </c>
      <c r="K395" s="2">
        <f t="shared" si="6"/>
        <v>228.99816176470586</v>
      </c>
    </row>
    <row r="396" spans="1:11" outlineLevel="2" x14ac:dyDescent="0.2">
      <c r="A396" s="20" t="str">
        <f>B396&amp;D396</f>
        <v>2018504</v>
      </c>
      <c r="B396" s="1">
        <v>2018</v>
      </c>
      <c r="C396" s="1" t="s">
        <v>305</v>
      </c>
      <c r="D396" s="3">
        <v>504</v>
      </c>
      <c r="E396" s="2">
        <v>8689</v>
      </c>
      <c r="F396" s="2">
        <v>3983</v>
      </c>
      <c r="G396" s="8">
        <f>IFERROR(VLOOKUP(A396,'רק עוס'!$A$2:$H$299999,7,FALSE),0)</f>
        <v>39.97</v>
      </c>
      <c r="H396" s="8">
        <f>IFERROR(VLOOKUP(A396,'רק עוס'!$A$2:$H$299999,8,FALSE),0)</f>
        <v>39.22</v>
      </c>
      <c r="I396" s="8">
        <f>IFERROR(VLOOKUP(A396,'כל התקינה'!$A$2:$F$29999,5,FALSE),0)</f>
        <v>53.57</v>
      </c>
      <c r="J396" s="8">
        <f>IFERROR(VLOOKUP(A396,'כל התקינה'!$A$2:$F$29999,6,FALSE),0)</f>
        <v>52.82</v>
      </c>
      <c r="K396" s="2">
        <f t="shared" si="6"/>
        <v>101.55532891381948</v>
      </c>
    </row>
    <row r="397" spans="1:11" outlineLevel="2" x14ac:dyDescent="0.2">
      <c r="A397" s="20" t="str">
        <f>B397&amp;D397</f>
        <v>2018505</v>
      </c>
      <c r="B397" s="1">
        <v>2018</v>
      </c>
      <c r="C397" s="1" t="s">
        <v>306</v>
      </c>
      <c r="D397" s="3">
        <v>505</v>
      </c>
      <c r="E397" s="2">
        <v>6271</v>
      </c>
      <c r="F397" s="2">
        <v>2273</v>
      </c>
      <c r="G397" s="8">
        <f>IFERROR(VLOOKUP(A397,'רק עוס'!$A$2:$H$299999,7,FALSE),0)</f>
        <v>27.96</v>
      </c>
      <c r="H397" s="8">
        <f>IFERROR(VLOOKUP(A397,'רק עוס'!$A$2:$H$299999,8,FALSE),0)</f>
        <v>24.05</v>
      </c>
      <c r="I397" s="8">
        <f>IFERROR(VLOOKUP(A397,'כל התקינה'!$A$2:$F$29999,5,FALSE),0)</f>
        <v>45.11</v>
      </c>
      <c r="J397" s="8">
        <f>IFERROR(VLOOKUP(A397,'כל התקינה'!$A$2:$F$29999,6,FALSE),0)</f>
        <v>39.700000000000003</v>
      </c>
      <c r="K397" s="2">
        <f t="shared" si="6"/>
        <v>94.511434511434516</v>
      </c>
    </row>
    <row r="398" spans="1:11" outlineLevel="2" x14ac:dyDescent="0.2">
      <c r="A398" s="20" t="str">
        <f>B398&amp;D398</f>
        <v>2018506</v>
      </c>
      <c r="B398" s="1">
        <v>2018</v>
      </c>
      <c r="C398" s="1" t="s">
        <v>307</v>
      </c>
      <c r="D398" s="3">
        <v>506</v>
      </c>
      <c r="E398" s="2">
        <v>8360</v>
      </c>
      <c r="F398" s="2">
        <v>4209</v>
      </c>
      <c r="G398" s="8">
        <f>IFERROR(VLOOKUP(A398,'רק עוס'!$A$2:$H$299999,7,FALSE),0)</f>
        <v>34.909999999999997</v>
      </c>
      <c r="H398" s="8">
        <f>IFERROR(VLOOKUP(A398,'רק עוס'!$A$2:$H$299999,8,FALSE),0)</f>
        <v>32.78</v>
      </c>
      <c r="I398" s="8">
        <f>IFERROR(VLOOKUP(A398,'כל התקינה'!$A$2:$F$29999,5,FALSE),0)</f>
        <v>42.65</v>
      </c>
      <c r="J398" s="8">
        <f>IFERROR(VLOOKUP(A398,'כל התקינה'!$A$2:$F$29999,6,FALSE),0)</f>
        <v>40.020000000000003</v>
      </c>
      <c r="K398" s="2">
        <f t="shared" si="6"/>
        <v>128.40146430750457</v>
      </c>
    </row>
    <row r="399" spans="1:11" outlineLevel="2" x14ac:dyDescent="0.2">
      <c r="A399" s="20" t="str">
        <f>B399&amp;D399</f>
        <v>2018507</v>
      </c>
      <c r="B399" s="1">
        <v>2018</v>
      </c>
      <c r="C399" s="1" t="s">
        <v>308</v>
      </c>
      <c r="D399" s="3">
        <v>507</v>
      </c>
      <c r="E399" s="2">
        <v>7549</v>
      </c>
      <c r="F399" s="2">
        <v>3512</v>
      </c>
      <c r="G399" s="8">
        <f>IFERROR(VLOOKUP(A399,'רק עוס'!$A$2:$H$299999,7,FALSE),0)</f>
        <v>31.61</v>
      </c>
      <c r="H399" s="8">
        <f>IFERROR(VLOOKUP(A399,'רק עוס'!$A$2:$H$299999,8,FALSE),0)</f>
        <v>30.81</v>
      </c>
      <c r="I399" s="8">
        <f>IFERROR(VLOOKUP(A399,'כל התקינה'!$A$2:$F$29999,5,FALSE),0)</f>
        <v>42.82</v>
      </c>
      <c r="J399" s="8">
        <f>IFERROR(VLOOKUP(A399,'כל התקינה'!$A$2:$F$29999,6,FALSE),0)</f>
        <v>37.31</v>
      </c>
      <c r="K399" s="2">
        <f t="shared" si="6"/>
        <v>113.98896462187602</v>
      </c>
    </row>
    <row r="400" spans="1:11" outlineLevel="2" x14ac:dyDescent="0.2">
      <c r="A400" s="20" t="str">
        <f>B400&amp;D400</f>
        <v>2018520</v>
      </c>
      <c r="B400" s="1">
        <v>2018</v>
      </c>
      <c r="C400" s="1" t="s">
        <v>309</v>
      </c>
      <c r="D400" s="3">
        <v>520</v>
      </c>
      <c r="E400" s="2">
        <v>3792</v>
      </c>
      <c r="F400" s="2">
        <v>1832</v>
      </c>
      <c r="G400" s="8">
        <f>IFERROR(VLOOKUP(A400,'רק עוס'!$A$2:$H$299999,7,FALSE),0)</f>
        <v>21.18</v>
      </c>
      <c r="H400" s="8">
        <f>IFERROR(VLOOKUP(A400,'רק עוס'!$A$2:$H$299999,8,FALSE),0)</f>
        <v>19.13</v>
      </c>
      <c r="I400" s="8">
        <f>IFERROR(VLOOKUP(A400,'כל התקינה'!$A$2:$F$29999,5,FALSE),0)</f>
        <v>25.13</v>
      </c>
      <c r="J400" s="8">
        <f>IFERROR(VLOOKUP(A400,'כל התקינה'!$A$2:$F$29999,6,FALSE),0)</f>
        <v>22.88</v>
      </c>
      <c r="K400" s="2">
        <f t="shared" si="6"/>
        <v>95.765812859383175</v>
      </c>
    </row>
    <row r="401" spans="1:11" outlineLevel="2" x14ac:dyDescent="0.2">
      <c r="A401" s="20" t="str">
        <f>B401&amp;D401</f>
        <v>2018521</v>
      </c>
      <c r="B401" s="1">
        <v>2018</v>
      </c>
      <c r="C401" s="1" t="s">
        <v>310</v>
      </c>
      <c r="D401" s="3">
        <v>521</v>
      </c>
      <c r="E401" s="2">
        <v>5257</v>
      </c>
      <c r="F401" s="2">
        <v>2043</v>
      </c>
      <c r="G401" s="8">
        <f>IFERROR(VLOOKUP(A401,'רק עוס'!$A$2:$H$299999,7,FALSE),0)</f>
        <v>19.89</v>
      </c>
      <c r="H401" s="8">
        <f>IFERROR(VLOOKUP(A401,'רק עוס'!$A$2:$H$299999,8,FALSE),0)</f>
        <v>16.100000000000001</v>
      </c>
      <c r="I401" s="8">
        <f>IFERROR(VLOOKUP(A401,'כל התקינה'!$A$2:$F$29999,5,FALSE),0)</f>
        <v>25.89</v>
      </c>
      <c r="J401" s="8">
        <f>IFERROR(VLOOKUP(A401,'כל התקינה'!$A$2:$F$29999,6,FALSE),0)</f>
        <v>22.1</v>
      </c>
      <c r="K401" s="2">
        <f t="shared" si="6"/>
        <v>126.89440993788818</v>
      </c>
    </row>
    <row r="402" spans="1:11" outlineLevel="2" x14ac:dyDescent="0.2">
      <c r="A402" s="20" t="str">
        <f>B402&amp;D402</f>
        <v>2018522</v>
      </c>
      <c r="B402" s="1">
        <v>2018</v>
      </c>
      <c r="C402" s="1" t="s">
        <v>311</v>
      </c>
      <c r="D402" s="3">
        <v>522</v>
      </c>
      <c r="E402" s="2">
        <v>816</v>
      </c>
      <c r="F402" s="2">
        <v>454</v>
      </c>
      <c r="G402" s="8">
        <f>IFERROR(VLOOKUP(A402,'רק עוס'!$A$2:$H$299999,7,FALSE),0)</f>
        <v>5.23</v>
      </c>
      <c r="H402" s="8">
        <f>IFERROR(VLOOKUP(A402,'רק עוס'!$A$2:$H$299999,8,FALSE),0)</f>
        <v>4.2699999999999996</v>
      </c>
      <c r="I402" s="8">
        <f>IFERROR(VLOOKUP(A402,'כל התקינה'!$A$2:$F$29999,5,FALSE),0)</f>
        <v>5.89</v>
      </c>
      <c r="J402" s="8">
        <f>IFERROR(VLOOKUP(A402,'כל התקינה'!$A$2:$F$29999,6,FALSE),0)</f>
        <v>4.93</v>
      </c>
      <c r="K402" s="2">
        <f t="shared" si="6"/>
        <v>106.32318501170961</v>
      </c>
    </row>
    <row r="403" spans="1:11" outlineLevel="2" x14ac:dyDescent="0.2">
      <c r="A403" s="20" t="str">
        <f>B403&amp;D403</f>
        <v>2018524</v>
      </c>
      <c r="B403" s="1">
        <v>2018</v>
      </c>
      <c r="C403" s="1" t="s">
        <v>312</v>
      </c>
      <c r="D403" s="3">
        <v>524</v>
      </c>
      <c r="E403" s="2">
        <v>3359</v>
      </c>
      <c r="F403" s="2">
        <v>1201</v>
      </c>
      <c r="G403" s="8">
        <f>IFERROR(VLOOKUP(A403,'רק עוס'!$A$2:$H$299999,7,FALSE),0)</f>
        <v>8.32</v>
      </c>
      <c r="H403" s="8">
        <f>IFERROR(VLOOKUP(A403,'רק עוס'!$A$2:$H$299999,8,FALSE),0)</f>
        <v>8.32</v>
      </c>
      <c r="I403" s="8">
        <f>IFERROR(VLOOKUP(A403,'כל התקינה'!$A$2:$F$29999,5,FALSE),0)</f>
        <v>10.07</v>
      </c>
      <c r="J403" s="8">
        <f>IFERROR(VLOOKUP(A403,'כל התקינה'!$A$2:$F$29999,6,FALSE),0)</f>
        <v>10.07</v>
      </c>
      <c r="K403" s="2">
        <f t="shared" si="6"/>
        <v>144.35096153846155</v>
      </c>
    </row>
    <row r="404" spans="1:11" outlineLevel="2" x14ac:dyDescent="0.2">
      <c r="A404" s="20" t="str">
        <f>B404&amp;D404</f>
        <v>2018525</v>
      </c>
      <c r="B404" s="1">
        <v>2018</v>
      </c>
      <c r="C404" s="1" t="s">
        <v>313</v>
      </c>
      <c r="D404" s="3">
        <v>525</v>
      </c>
      <c r="E404" s="2">
        <v>4030</v>
      </c>
      <c r="F404" s="2">
        <v>1342</v>
      </c>
      <c r="G404" s="8">
        <f>IFERROR(VLOOKUP(A404,'רק עוס'!$A$2:$H$299999,7,FALSE),0)</f>
        <v>12</v>
      </c>
      <c r="H404" s="8">
        <f>IFERROR(VLOOKUP(A404,'רק עוס'!$A$2:$H$299999,8,FALSE),0)</f>
        <v>7.06</v>
      </c>
      <c r="I404" s="8">
        <f>IFERROR(VLOOKUP(A404,'כל התקינה'!$A$2:$F$29999,5,FALSE),0)</f>
        <v>14</v>
      </c>
      <c r="J404" s="8">
        <f>IFERROR(VLOOKUP(A404,'כל התקינה'!$A$2:$F$29999,6,FALSE),0)</f>
        <v>9.06</v>
      </c>
      <c r="K404" s="2">
        <f t="shared" si="6"/>
        <v>190.08498583569406</v>
      </c>
    </row>
    <row r="405" spans="1:11" outlineLevel="2" x14ac:dyDescent="0.2">
      <c r="A405" s="20" t="str">
        <f>B405&amp;D405</f>
        <v>2018526</v>
      </c>
      <c r="B405" s="1">
        <v>2018</v>
      </c>
      <c r="C405" s="1" t="s">
        <v>314</v>
      </c>
      <c r="D405" s="3">
        <v>526</v>
      </c>
      <c r="E405" s="2">
        <v>4085</v>
      </c>
      <c r="F405" s="2">
        <v>1980</v>
      </c>
      <c r="G405" s="8">
        <f>IFERROR(VLOOKUP(A405,'רק עוס'!$A$2:$H$299999,7,FALSE),0)</f>
        <v>26.41</v>
      </c>
      <c r="H405" s="8">
        <f>IFERROR(VLOOKUP(A405,'רק עוס'!$A$2:$H$299999,8,FALSE),0)</f>
        <v>24.41</v>
      </c>
      <c r="I405" s="8">
        <f>IFERROR(VLOOKUP(A405,'כל התקינה'!$A$2:$F$29999,5,FALSE),0)</f>
        <v>35.6</v>
      </c>
      <c r="J405" s="8">
        <f>IFERROR(VLOOKUP(A405,'כל התקינה'!$A$2:$F$29999,6,FALSE),0)</f>
        <v>33.6</v>
      </c>
      <c r="K405" s="2">
        <f t="shared" si="6"/>
        <v>81.114297419090533</v>
      </c>
    </row>
    <row r="406" spans="1:11" outlineLevel="2" x14ac:dyDescent="0.2">
      <c r="A406" s="20" t="str">
        <f>B406&amp;D406</f>
        <v>2018527</v>
      </c>
      <c r="B406" s="1">
        <v>2018</v>
      </c>
      <c r="C406" s="1" t="s">
        <v>315</v>
      </c>
      <c r="D406" s="3">
        <v>527</v>
      </c>
      <c r="E406" s="2">
        <v>914</v>
      </c>
      <c r="F406" s="2">
        <v>274</v>
      </c>
      <c r="G406" s="8">
        <f>IFERROR(VLOOKUP(A406,'רק עוס'!$A$2:$H$299999,7,FALSE),0)</f>
        <v>3.02</v>
      </c>
      <c r="H406" s="8">
        <f>IFERROR(VLOOKUP(A406,'רק עוס'!$A$2:$H$299999,8,FALSE),0)</f>
        <v>1.5</v>
      </c>
      <c r="I406" s="8">
        <f>IFERROR(VLOOKUP(A406,'כל התקינה'!$A$2:$F$29999,5,FALSE),0)</f>
        <v>3.52</v>
      </c>
      <c r="J406" s="8">
        <f>IFERROR(VLOOKUP(A406,'כל התקינה'!$A$2:$F$29999,6,FALSE),0)</f>
        <v>2</v>
      </c>
      <c r="K406" s="2">
        <f t="shared" si="6"/>
        <v>182.66666666666666</v>
      </c>
    </row>
    <row r="407" spans="1:11" outlineLevel="2" x14ac:dyDescent="0.2">
      <c r="A407" s="20" t="str">
        <f>B407&amp;D407</f>
        <v>2018528</v>
      </c>
      <c r="B407" s="1">
        <v>2018</v>
      </c>
      <c r="C407" s="1" t="s">
        <v>316</v>
      </c>
      <c r="D407" s="3">
        <v>528</v>
      </c>
      <c r="E407" s="2">
        <v>253</v>
      </c>
      <c r="F407" s="2">
        <v>109</v>
      </c>
      <c r="G407" s="8">
        <f>IFERROR(VLOOKUP(A407,'רק עוס'!$A$2:$H$299999,7,FALSE),0)</f>
        <v>1.5</v>
      </c>
      <c r="H407" s="8">
        <f>IFERROR(VLOOKUP(A407,'רק עוס'!$A$2:$H$299999,8,FALSE),0)</f>
        <v>1.5</v>
      </c>
      <c r="I407" s="8">
        <f>IFERROR(VLOOKUP(A407,'כל התקינה'!$A$2:$F$29999,5,FALSE),0)</f>
        <v>1.76</v>
      </c>
      <c r="J407" s="8">
        <f>IFERROR(VLOOKUP(A407,'כל התקינה'!$A$2:$F$29999,6,FALSE),0)</f>
        <v>1.76</v>
      </c>
      <c r="K407" s="2">
        <f t="shared" si="6"/>
        <v>72.666666666666671</v>
      </c>
    </row>
    <row r="408" spans="1:11" outlineLevel="2" x14ac:dyDescent="0.2">
      <c r="A408" s="20" t="str">
        <f>B408&amp;D408</f>
        <v>2018529</v>
      </c>
      <c r="B408" s="1">
        <v>2018</v>
      </c>
      <c r="C408" s="1" t="s">
        <v>317</v>
      </c>
      <c r="D408" s="3">
        <v>529</v>
      </c>
      <c r="E408" s="2">
        <v>3145</v>
      </c>
      <c r="F408" s="2">
        <v>1346</v>
      </c>
      <c r="G408" s="8">
        <f>IFERROR(VLOOKUP(A408,'רק עוס'!$A$2:$H$299999,7,FALSE),0)</f>
        <v>12.74</v>
      </c>
      <c r="H408" s="8">
        <f>IFERROR(VLOOKUP(A408,'רק עוס'!$A$2:$H$299999,8,FALSE),0)</f>
        <v>12.24</v>
      </c>
      <c r="I408" s="8">
        <f>IFERROR(VLOOKUP(A408,'כל התקינה'!$A$2:$F$29999,5,FALSE),0)</f>
        <v>15.49</v>
      </c>
      <c r="J408" s="8">
        <f>IFERROR(VLOOKUP(A408,'כל התקינה'!$A$2:$F$29999,6,FALSE),0)</f>
        <v>14.99</v>
      </c>
      <c r="K408" s="2">
        <f t="shared" si="6"/>
        <v>109.96732026143791</v>
      </c>
    </row>
    <row r="409" spans="1:11" outlineLevel="2" x14ac:dyDescent="0.2">
      <c r="A409" s="20" t="str">
        <f>B409&amp;D409</f>
        <v>2018532</v>
      </c>
      <c r="B409" s="1">
        <v>2018</v>
      </c>
      <c r="C409" s="1" t="s">
        <v>318</v>
      </c>
      <c r="D409" s="3">
        <v>532</v>
      </c>
      <c r="E409" s="2">
        <v>419</v>
      </c>
      <c r="F409" s="2">
        <v>150</v>
      </c>
      <c r="G409" s="8">
        <f>IFERROR(VLOOKUP(A409,'רק עוס'!$A$2:$H$299999,7,FALSE),0)</f>
        <v>1.5</v>
      </c>
      <c r="H409" s="8">
        <f>IFERROR(VLOOKUP(A409,'רק עוס'!$A$2:$H$299999,8,FALSE),0)</f>
        <v>1.5</v>
      </c>
      <c r="I409" s="8">
        <f>IFERROR(VLOOKUP(A409,'כל התקינה'!$A$2:$F$29999,5,FALSE),0)</f>
        <v>1.75</v>
      </c>
      <c r="J409" s="8">
        <f>IFERROR(VLOOKUP(A409,'כל התקינה'!$A$2:$F$29999,6,FALSE),0)</f>
        <v>1.75</v>
      </c>
      <c r="K409" s="2">
        <f t="shared" si="6"/>
        <v>100</v>
      </c>
    </row>
    <row r="410" spans="1:11" outlineLevel="2" x14ac:dyDescent="0.2">
      <c r="A410" s="20" t="str">
        <f>B410&amp;D410</f>
        <v>2018533</v>
      </c>
      <c r="B410" s="1">
        <v>2018</v>
      </c>
      <c r="C410" s="1" t="s">
        <v>319</v>
      </c>
      <c r="D410" s="3">
        <v>533</v>
      </c>
      <c r="E410" s="2">
        <v>4402</v>
      </c>
      <c r="F410" s="2">
        <v>2072</v>
      </c>
      <c r="G410" s="8">
        <f>IFERROR(VLOOKUP(A410,'רק עוס'!$A$2:$H$299999,7,FALSE),0)</f>
        <v>29.53</v>
      </c>
      <c r="H410" s="8">
        <f>IFERROR(VLOOKUP(A410,'רק עוס'!$A$2:$H$299999,8,FALSE),0)</f>
        <v>21.82</v>
      </c>
      <c r="I410" s="8">
        <f>IFERROR(VLOOKUP(A410,'כל התקינה'!$A$2:$F$29999,5,FALSE),0)</f>
        <v>36.93</v>
      </c>
      <c r="J410" s="8">
        <f>IFERROR(VLOOKUP(A410,'כל התקינה'!$A$2:$F$29999,6,FALSE),0)</f>
        <v>29.22</v>
      </c>
      <c r="K410" s="2">
        <f t="shared" si="6"/>
        <v>94.958753437213559</v>
      </c>
    </row>
    <row r="411" spans="1:11" outlineLevel="2" x14ac:dyDescent="0.2">
      <c r="A411" s="20" t="str">
        <f>B411&amp;D411</f>
        <v>2018535</v>
      </c>
      <c r="B411" s="1">
        <v>2018</v>
      </c>
      <c r="C411" s="1" t="s">
        <v>320</v>
      </c>
      <c r="D411" s="3">
        <v>535</v>
      </c>
      <c r="E411" s="2">
        <v>8827</v>
      </c>
      <c r="F411" s="2">
        <v>4665</v>
      </c>
      <c r="G411" s="8">
        <f>IFERROR(VLOOKUP(A411,'רק עוס'!$A$2:$H$299999,7,FALSE),0)</f>
        <v>42.41</v>
      </c>
      <c r="H411" s="8">
        <f>IFERROR(VLOOKUP(A411,'רק עוס'!$A$2:$H$299999,8,FALSE),0)</f>
        <v>32.83</v>
      </c>
      <c r="I411" s="8">
        <f>IFERROR(VLOOKUP(A411,'כל התקינה'!$A$2:$F$29999,5,FALSE),0)</f>
        <v>52.18</v>
      </c>
      <c r="J411" s="8">
        <f>IFERROR(VLOOKUP(A411,'כל התקינה'!$A$2:$F$29999,6,FALSE),0)</f>
        <v>42.43</v>
      </c>
      <c r="K411" s="2">
        <f t="shared" si="6"/>
        <v>142.09564422784041</v>
      </c>
    </row>
    <row r="412" spans="1:11" outlineLevel="2" x14ac:dyDescent="0.2">
      <c r="A412" s="20" t="str">
        <f>B412&amp;D412</f>
        <v>2018536</v>
      </c>
      <c r="B412" s="1">
        <v>2018</v>
      </c>
      <c r="C412" s="1" t="s">
        <v>321</v>
      </c>
      <c r="D412" s="3">
        <v>536</v>
      </c>
      <c r="E412" s="2">
        <v>2806</v>
      </c>
      <c r="F412" s="2">
        <v>1648</v>
      </c>
      <c r="G412" s="8">
        <f>IFERROR(VLOOKUP(A412,'רק עוס'!$A$2:$H$299999,7,FALSE),0)</f>
        <v>14.59</v>
      </c>
      <c r="H412" s="8">
        <f>IFERROR(VLOOKUP(A412,'רק עוס'!$A$2:$H$299999,8,FALSE),0)</f>
        <v>13.09</v>
      </c>
      <c r="I412" s="8">
        <f>IFERROR(VLOOKUP(A412,'כל התקינה'!$A$2:$F$29999,5,FALSE),0)</f>
        <v>17.34</v>
      </c>
      <c r="J412" s="8">
        <f>IFERROR(VLOOKUP(A412,'כל התקינה'!$A$2:$F$29999,6,FALSE),0)</f>
        <v>15.84</v>
      </c>
      <c r="K412" s="2">
        <f t="shared" si="6"/>
        <v>125.89763177998472</v>
      </c>
    </row>
    <row r="413" spans="1:11" outlineLevel="2" x14ac:dyDescent="0.2">
      <c r="A413" s="20" t="str">
        <f>B413&amp;D413</f>
        <v>2018539</v>
      </c>
      <c r="B413" s="1">
        <v>2018</v>
      </c>
      <c r="C413" s="1" t="s">
        <v>322</v>
      </c>
      <c r="D413" s="3">
        <v>539</v>
      </c>
      <c r="E413" s="2">
        <v>4621</v>
      </c>
      <c r="F413" s="2">
        <v>2164</v>
      </c>
      <c r="G413" s="8">
        <f>IFERROR(VLOOKUP(A413,'רק עוס'!$A$2:$H$299999,7,FALSE),0)</f>
        <v>18.86</v>
      </c>
      <c r="H413" s="8">
        <f>IFERROR(VLOOKUP(A413,'רק עוס'!$A$2:$H$299999,8,FALSE),0)</f>
        <v>17.649999999999999</v>
      </c>
      <c r="I413" s="8">
        <f>IFERROR(VLOOKUP(A413,'כל התקינה'!$A$2:$F$29999,5,FALSE),0)</f>
        <v>25.72</v>
      </c>
      <c r="J413" s="8">
        <f>IFERROR(VLOOKUP(A413,'כל התקינה'!$A$2:$F$29999,6,FALSE),0)</f>
        <v>24.51</v>
      </c>
      <c r="K413" s="2">
        <f t="shared" si="6"/>
        <v>122.60623229461757</v>
      </c>
    </row>
    <row r="414" spans="1:11" outlineLevel="2" x14ac:dyDescent="0.2">
      <c r="A414" s="20" t="str">
        <f>B414&amp;D414</f>
        <v>2018540</v>
      </c>
      <c r="B414" s="1">
        <v>2018</v>
      </c>
      <c r="C414" s="1" t="s">
        <v>323</v>
      </c>
      <c r="D414" s="3">
        <v>540</v>
      </c>
      <c r="E414" s="2">
        <v>4519</v>
      </c>
      <c r="F414" s="2">
        <v>2506</v>
      </c>
      <c r="G414" s="8">
        <f>IFERROR(VLOOKUP(A414,'רק עוס'!$A$2:$H$299999,7,FALSE),0)</f>
        <v>25.22</v>
      </c>
      <c r="H414" s="8">
        <f>IFERROR(VLOOKUP(A414,'רק עוס'!$A$2:$H$299999,8,FALSE),0)</f>
        <v>24.62</v>
      </c>
      <c r="I414" s="8">
        <f>IFERROR(VLOOKUP(A414,'כל התקינה'!$A$2:$F$29999,5,FALSE),0)</f>
        <v>30.92</v>
      </c>
      <c r="J414" s="8">
        <f>IFERROR(VLOOKUP(A414,'כל התקינה'!$A$2:$F$29999,6,FALSE),0)</f>
        <v>28.87</v>
      </c>
      <c r="K414" s="2">
        <f t="shared" si="6"/>
        <v>101.78716490658002</v>
      </c>
    </row>
    <row r="415" spans="1:11" outlineLevel="2" x14ac:dyDescent="0.2">
      <c r="A415" s="20" t="str">
        <f>B415&amp;D415</f>
        <v>2018542</v>
      </c>
      <c r="B415" s="1">
        <v>2018</v>
      </c>
      <c r="C415" s="1" t="s">
        <v>324</v>
      </c>
      <c r="D415" s="3">
        <v>542</v>
      </c>
      <c r="E415" s="2">
        <v>1471</v>
      </c>
      <c r="F415" s="2">
        <v>870</v>
      </c>
      <c r="G415" s="8">
        <f>IFERROR(VLOOKUP(A415,'רק עוס'!$A$2:$H$299999,7,FALSE),0)</f>
        <v>8.17</v>
      </c>
      <c r="H415" s="8">
        <f>IFERROR(VLOOKUP(A415,'רק עוס'!$A$2:$H$299999,8,FALSE),0)</f>
        <v>6.5</v>
      </c>
      <c r="I415" s="8">
        <f>IFERROR(VLOOKUP(A415,'כל התקינה'!$A$2:$F$29999,5,FALSE),0)</f>
        <v>9.17</v>
      </c>
      <c r="J415" s="8">
        <f>IFERROR(VLOOKUP(A415,'כל התקינה'!$A$2:$F$29999,6,FALSE),0)</f>
        <v>7.5</v>
      </c>
      <c r="K415" s="2">
        <f t="shared" si="6"/>
        <v>133.84615384615384</v>
      </c>
    </row>
    <row r="416" spans="1:11" outlineLevel="2" x14ac:dyDescent="0.2">
      <c r="A416" s="20" t="str">
        <f>B416&amp;D416</f>
        <v>2018543</v>
      </c>
      <c r="B416" s="1">
        <v>2018</v>
      </c>
      <c r="C416" s="1" t="s">
        <v>325</v>
      </c>
      <c r="D416" s="3">
        <v>543</v>
      </c>
      <c r="E416" s="2">
        <v>5157</v>
      </c>
      <c r="F416" s="2">
        <v>3313</v>
      </c>
      <c r="G416" s="8">
        <f>IFERROR(VLOOKUP(A416,'רק עוס'!$A$2:$H$299999,7,FALSE),0)</f>
        <v>33.619999999999997</v>
      </c>
      <c r="H416" s="8">
        <f>IFERROR(VLOOKUP(A416,'רק עוס'!$A$2:$H$299999,8,FALSE),0)</f>
        <v>31.41</v>
      </c>
      <c r="I416" s="8">
        <f>IFERROR(VLOOKUP(A416,'כל התקינה'!$A$2:$F$29999,5,FALSE),0)</f>
        <v>48.35</v>
      </c>
      <c r="J416" s="8">
        <f>IFERROR(VLOOKUP(A416,'כל התקינה'!$A$2:$F$29999,6,FALSE),0)</f>
        <v>44.14</v>
      </c>
      <c r="K416" s="2">
        <f t="shared" si="6"/>
        <v>105.47596306908628</v>
      </c>
    </row>
    <row r="417" spans="1:11" outlineLevel="2" x14ac:dyDescent="0.2">
      <c r="A417" s="20" t="str">
        <f>B417&amp;D417</f>
        <v>2018544</v>
      </c>
      <c r="B417" s="1">
        <v>2018</v>
      </c>
      <c r="C417" s="1" t="s">
        <v>326</v>
      </c>
      <c r="D417" s="3">
        <v>544</v>
      </c>
      <c r="E417" s="2">
        <v>4777</v>
      </c>
      <c r="F417" s="2">
        <v>2494</v>
      </c>
      <c r="G417" s="8">
        <f>IFERROR(VLOOKUP(A417,'רק עוס'!$A$2:$H$299999,7,FALSE),0)</f>
        <v>21.07</v>
      </c>
      <c r="H417" s="8">
        <f>IFERROR(VLOOKUP(A417,'רק עוס'!$A$2:$H$299999,8,FALSE),0)</f>
        <v>15.65</v>
      </c>
      <c r="I417" s="8">
        <f>IFERROR(VLOOKUP(A417,'כל התקינה'!$A$2:$F$29999,5,FALSE),0)</f>
        <v>25.8</v>
      </c>
      <c r="J417" s="8">
        <f>IFERROR(VLOOKUP(A417,'כל התקינה'!$A$2:$F$29999,6,FALSE),0)</f>
        <v>19.88</v>
      </c>
      <c r="K417" s="2">
        <f t="shared" si="6"/>
        <v>159.36102236421726</v>
      </c>
    </row>
    <row r="418" spans="1:11" outlineLevel="2" x14ac:dyDescent="0.2">
      <c r="A418" s="20" t="str">
        <f>B418&amp;D418</f>
        <v>2018545</v>
      </c>
      <c r="B418" s="1">
        <v>2018</v>
      </c>
      <c r="C418" s="1" t="s">
        <v>327</v>
      </c>
      <c r="D418" s="3">
        <v>545</v>
      </c>
      <c r="E418" s="2">
        <v>4042</v>
      </c>
      <c r="F418" s="2">
        <v>1947</v>
      </c>
      <c r="G418" s="8">
        <f>IFERROR(VLOOKUP(A418,'רק עוס'!$A$2:$H$299999,7,FALSE),0)</f>
        <v>26.58</v>
      </c>
      <c r="H418" s="8">
        <f>IFERROR(VLOOKUP(A418,'רק עוס'!$A$2:$H$299999,8,FALSE),0)</f>
        <v>22.89</v>
      </c>
      <c r="I418" s="8">
        <f>IFERROR(VLOOKUP(A418,'כל התקינה'!$A$2:$F$29999,5,FALSE),0)</f>
        <v>37.840000000000003</v>
      </c>
      <c r="J418" s="8">
        <f>IFERROR(VLOOKUP(A418,'כל התקינה'!$A$2:$F$29999,6,FALSE),0)</f>
        <v>34.1</v>
      </c>
      <c r="K418" s="2">
        <f t="shared" si="6"/>
        <v>85.058977719528173</v>
      </c>
    </row>
    <row r="419" spans="1:11" outlineLevel="2" x14ac:dyDescent="0.2">
      <c r="A419" s="20" t="str">
        <f>B419&amp;D419</f>
        <v>2018546</v>
      </c>
      <c r="B419" s="1">
        <v>2018</v>
      </c>
      <c r="C419" s="1" t="s">
        <v>328</v>
      </c>
      <c r="D419" s="3">
        <v>546</v>
      </c>
      <c r="E419" s="2">
        <v>400</v>
      </c>
      <c r="F419" s="2">
        <v>175</v>
      </c>
      <c r="G419" s="8">
        <f>IFERROR(VLOOKUP(A419,'רק עוס'!$A$2:$H$299999,7,FALSE),0)</f>
        <v>2</v>
      </c>
      <c r="H419" s="8">
        <f>IFERROR(VLOOKUP(A419,'רק עוס'!$A$2:$H$299999,8,FALSE),0)</f>
        <v>2</v>
      </c>
      <c r="I419" s="8">
        <f>IFERROR(VLOOKUP(A419,'כל התקינה'!$A$2:$F$29999,5,FALSE),0)</f>
        <v>2.2599999999999998</v>
      </c>
      <c r="J419" s="8">
        <f>IFERROR(VLOOKUP(A419,'כל התקינה'!$A$2:$F$29999,6,FALSE),0)</f>
        <v>2.2599999999999998</v>
      </c>
      <c r="K419" s="2">
        <f t="shared" si="6"/>
        <v>87.5</v>
      </c>
    </row>
    <row r="420" spans="1:11" outlineLevel="2" x14ac:dyDescent="0.2">
      <c r="A420" s="20" t="str">
        <f>B420&amp;D420</f>
        <v>2018547</v>
      </c>
      <c r="B420" s="1">
        <v>2018</v>
      </c>
      <c r="C420" s="1" t="s">
        <v>329</v>
      </c>
      <c r="D420" s="3">
        <v>547</v>
      </c>
      <c r="E420" s="2">
        <v>2782</v>
      </c>
      <c r="F420" s="2">
        <v>502</v>
      </c>
      <c r="G420" s="8">
        <f>IFERROR(VLOOKUP(A420,'רק עוס'!$A$2:$H$299999,7,FALSE),0)</f>
        <v>7.05</v>
      </c>
      <c r="H420" s="8">
        <f>IFERROR(VLOOKUP(A420,'רק עוס'!$A$2:$H$299999,8,FALSE),0)</f>
        <v>6</v>
      </c>
      <c r="I420" s="8">
        <f>IFERROR(VLOOKUP(A420,'כל התקינה'!$A$2:$F$29999,5,FALSE),0)</f>
        <v>8.0500000000000007</v>
      </c>
      <c r="J420" s="8">
        <f>IFERROR(VLOOKUP(A420,'כל התקינה'!$A$2:$F$29999,6,FALSE),0)</f>
        <v>7</v>
      </c>
      <c r="K420" s="2">
        <f t="shared" si="6"/>
        <v>83.666666666666671</v>
      </c>
    </row>
    <row r="421" spans="1:11" outlineLevel="2" x14ac:dyDescent="0.2">
      <c r="A421" s="20" t="str">
        <f>B421&amp;D421</f>
        <v>2018548</v>
      </c>
      <c r="B421" s="1">
        <v>2018</v>
      </c>
      <c r="C421" s="1" t="s">
        <v>330</v>
      </c>
      <c r="D421" s="3">
        <v>548</v>
      </c>
      <c r="E421" s="2">
        <v>1389</v>
      </c>
      <c r="F421" s="2">
        <v>531</v>
      </c>
      <c r="G421" s="8">
        <f>IFERROR(VLOOKUP(A421,'רק עוס'!$A$2:$H$299999,7,FALSE),0)</f>
        <v>2.31</v>
      </c>
      <c r="H421" s="8">
        <f>IFERROR(VLOOKUP(A421,'רק עוס'!$A$2:$H$299999,8,FALSE),0)</f>
        <v>2.31</v>
      </c>
      <c r="I421" s="8">
        <f>IFERROR(VLOOKUP(A421,'כל התקינה'!$A$2:$F$29999,5,FALSE),0)</f>
        <v>2.56</v>
      </c>
      <c r="J421" s="8">
        <f>IFERROR(VLOOKUP(A421,'כל התקינה'!$A$2:$F$29999,6,FALSE),0)</f>
        <v>2.56</v>
      </c>
      <c r="K421" s="2">
        <f t="shared" si="6"/>
        <v>229.87012987012986</v>
      </c>
    </row>
    <row r="422" spans="1:11" outlineLevel="2" x14ac:dyDescent="0.2">
      <c r="A422" s="20" t="str">
        <f>B422&amp;D422</f>
        <v>2018549</v>
      </c>
      <c r="B422" s="1">
        <v>2018</v>
      </c>
      <c r="C422" s="1" t="s">
        <v>331</v>
      </c>
      <c r="D422" s="3">
        <v>549</v>
      </c>
      <c r="E422" s="2">
        <v>1609</v>
      </c>
      <c r="F422" s="2">
        <v>675</v>
      </c>
      <c r="G422" s="8">
        <f>IFERROR(VLOOKUP(A422,'רק עוס'!$A$2:$H$299999,7,FALSE),0)</f>
        <v>6.99</v>
      </c>
      <c r="H422" s="8">
        <f>IFERROR(VLOOKUP(A422,'רק עוס'!$A$2:$H$299999,8,FALSE),0)</f>
        <v>6.5</v>
      </c>
      <c r="I422" s="8">
        <f>IFERROR(VLOOKUP(A422,'כל התקינה'!$A$2:$F$29999,5,FALSE),0)</f>
        <v>10.24</v>
      </c>
      <c r="J422" s="8">
        <f>IFERROR(VLOOKUP(A422,'כל התקינה'!$A$2:$F$29999,6,FALSE),0)</f>
        <v>9.75</v>
      </c>
      <c r="K422" s="2">
        <f t="shared" si="6"/>
        <v>103.84615384615384</v>
      </c>
    </row>
    <row r="423" spans="1:11" outlineLevel="2" x14ac:dyDescent="0.2">
      <c r="A423" s="20" t="str">
        <f>B423&amp;D423</f>
        <v>2018550</v>
      </c>
      <c r="B423" s="1">
        <v>2018</v>
      </c>
      <c r="C423" s="1" t="s">
        <v>332</v>
      </c>
      <c r="D423" s="3">
        <v>550</v>
      </c>
      <c r="E423" s="2">
        <v>5074</v>
      </c>
      <c r="F423" s="2">
        <v>2156</v>
      </c>
      <c r="G423" s="8">
        <f>IFERROR(VLOOKUP(A423,'רק עוס'!$A$2:$H$299999,7,FALSE),0)</f>
        <v>20.100000000000001</v>
      </c>
      <c r="H423" s="8">
        <f>IFERROR(VLOOKUP(A423,'רק עוס'!$A$2:$H$299999,8,FALSE),0)</f>
        <v>19.059999999999999</v>
      </c>
      <c r="I423" s="8">
        <f>IFERROR(VLOOKUP(A423,'כל התקינה'!$A$2:$F$29999,5,FALSE),0)</f>
        <v>25.05</v>
      </c>
      <c r="J423" s="8">
        <f>IFERROR(VLOOKUP(A423,'כל התקינה'!$A$2:$F$29999,6,FALSE),0)</f>
        <v>24.01</v>
      </c>
      <c r="K423" s="2">
        <f t="shared" si="6"/>
        <v>113.11647429171039</v>
      </c>
    </row>
    <row r="424" spans="1:11" outlineLevel="2" x14ac:dyDescent="0.2">
      <c r="A424" s="20" t="str">
        <f>B424&amp;D424</f>
        <v>2018551</v>
      </c>
      <c r="B424" s="1">
        <v>2018</v>
      </c>
      <c r="C424" s="1" t="s">
        <v>333</v>
      </c>
      <c r="D424" s="3">
        <v>551</v>
      </c>
      <c r="E424" s="2">
        <v>158</v>
      </c>
      <c r="F424" s="2">
        <v>99</v>
      </c>
      <c r="G424" s="8">
        <f>IFERROR(VLOOKUP(A424,'רק עוס'!$A$2:$H$299999,7,FALSE),0)</f>
        <v>1.5</v>
      </c>
      <c r="H424" s="8">
        <f>IFERROR(VLOOKUP(A424,'רק עוס'!$A$2:$H$299999,8,FALSE),0)</f>
        <v>1.25</v>
      </c>
      <c r="I424" s="8">
        <f>IFERROR(VLOOKUP(A424,'כל התקינה'!$A$2:$F$29999,5,FALSE),0)</f>
        <v>1.81</v>
      </c>
      <c r="J424" s="8">
        <f>IFERROR(VLOOKUP(A424,'כל התקינה'!$A$2:$F$29999,6,FALSE),0)</f>
        <v>1.25</v>
      </c>
      <c r="K424" s="2">
        <f t="shared" si="6"/>
        <v>79.2</v>
      </c>
    </row>
    <row r="425" spans="1:11" outlineLevel="2" x14ac:dyDescent="0.2">
      <c r="A425" s="20" t="str">
        <f>B425&amp;D425</f>
        <v>2018552</v>
      </c>
      <c r="B425" s="1">
        <v>2018</v>
      </c>
      <c r="C425" s="1" t="s">
        <v>334</v>
      </c>
      <c r="D425" s="3">
        <v>552</v>
      </c>
      <c r="E425" s="2">
        <v>3235</v>
      </c>
      <c r="F425" s="2">
        <v>1697</v>
      </c>
      <c r="G425" s="8">
        <f>IFERROR(VLOOKUP(A425,'רק עוס'!$A$2:$H$299999,7,FALSE),0)</f>
        <v>32.159999999999997</v>
      </c>
      <c r="H425" s="8">
        <f>IFERROR(VLOOKUP(A425,'רק עוס'!$A$2:$H$299999,8,FALSE),0)</f>
        <v>26.55</v>
      </c>
      <c r="I425" s="8">
        <f>IFERROR(VLOOKUP(A425,'כל התקינה'!$A$2:$F$29999,5,FALSE),0)</f>
        <v>41.15</v>
      </c>
      <c r="J425" s="8">
        <f>IFERROR(VLOOKUP(A425,'כל התקינה'!$A$2:$F$29999,6,FALSE),0)</f>
        <v>35.54</v>
      </c>
      <c r="K425" s="2">
        <f t="shared" si="6"/>
        <v>63.917137476459509</v>
      </c>
    </row>
    <row r="426" spans="1:11" outlineLevel="2" x14ac:dyDescent="0.2">
      <c r="A426" s="20" t="str">
        <f>B426&amp;D426</f>
        <v>2018553</v>
      </c>
      <c r="B426" s="1">
        <v>2018</v>
      </c>
      <c r="C426" s="1" t="s">
        <v>335</v>
      </c>
      <c r="D426" s="3">
        <v>553</v>
      </c>
      <c r="E426" s="2">
        <v>1343</v>
      </c>
      <c r="F426" s="2">
        <v>530</v>
      </c>
      <c r="G426" s="8">
        <f>IFERROR(VLOOKUP(A426,'רק עוס'!$A$2:$H$299999,7,FALSE),0)</f>
        <v>5.38</v>
      </c>
      <c r="H426" s="8">
        <f>IFERROR(VLOOKUP(A426,'רק עוס'!$A$2:$H$299999,8,FALSE),0)</f>
        <v>5.13</v>
      </c>
      <c r="I426" s="8">
        <f>IFERROR(VLOOKUP(A426,'כל התקינה'!$A$2:$F$29999,5,FALSE),0)</f>
        <v>6.48</v>
      </c>
      <c r="J426" s="8">
        <f>IFERROR(VLOOKUP(A426,'כל התקינה'!$A$2:$F$29999,6,FALSE),0)</f>
        <v>6.23</v>
      </c>
      <c r="K426" s="2">
        <f t="shared" si="6"/>
        <v>103.31384015594543</v>
      </c>
    </row>
    <row r="427" spans="1:11" outlineLevel="2" x14ac:dyDescent="0.2">
      <c r="A427" s="20" t="str">
        <f>B427&amp;D427</f>
        <v>2018555</v>
      </c>
      <c r="B427" s="1">
        <v>2018</v>
      </c>
      <c r="C427" s="1" t="s">
        <v>336</v>
      </c>
      <c r="D427" s="3">
        <v>555</v>
      </c>
      <c r="E427" s="2">
        <v>811</v>
      </c>
      <c r="F427" s="2">
        <v>231</v>
      </c>
      <c r="G427" s="8">
        <f>IFERROR(VLOOKUP(A427,'רק עוס'!$A$2:$H$299999,7,FALSE),0)</f>
        <v>8.33</v>
      </c>
      <c r="H427" s="8">
        <f>IFERROR(VLOOKUP(A427,'רק עוס'!$A$2:$H$299999,8,FALSE),0)</f>
        <v>5.75</v>
      </c>
      <c r="I427" s="8">
        <f>IFERROR(VLOOKUP(A427,'כל התקינה'!$A$2:$F$29999,5,FALSE),0)</f>
        <v>9.58</v>
      </c>
      <c r="J427" s="8">
        <f>IFERROR(VLOOKUP(A427,'כל התקינה'!$A$2:$F$29999,6,FALSE),0)</f>
        <v>7</v>
      </c>
      <c r="K427" s="2">
        <f t="shared" si="6"/>
        <v>40.173913043478258</v>
      </c>
    </row>
    <row r="428" spans="1:11" outlineLevel="2" x14ac:dyDescent="0.2">
      <c r="A428" s="20" t="str">
        <f>B428&amp;D428</f>
        <v>2018556</v>
      </c>
      <c r="B428" s="1">
        <v>2018</v>
      </c>
      <c r="C428" s="1" t="s">
        <v>337</v>
      </c>
      <c r="D428" s="3">
        <v>556</v>
      </c>
      <c r="E428" s="2">
        <v>734</v>
      </c>
      <c r="F428" s="2">
        <v>288</v>
      </c>
      <c r="G428" s="8">
        <f>IFERROR(VLOOKUP(A428,'רק עוס'!$A$2:$H$299999,7,FALSE),0)</f>
        <v>2.38</v>
      </c>
      <c r="H428" s="8">
        <f>IFERROR(VLOOKUP(A428,'רק עוס'!$A$2:$H$299999,8,FALSE),0)</f>
        <v>2.38</v>
      </c>
      <c r="I428" s="8">
        <f>IFERROR(VLOOKUP(A428,'כל התקינה'!$A$2:$F$29999,5,FALSE),0)</f>
        <v>2.63</v>
      </c>
      <c r="J428" s="8">
        <f>IFERROR(VLOOKUP(A428,'כל התקינה'!$A$2:$F$29999,6,FALSE),0)</f>
        <v>2.63</v>
      </c>
      <c r="K428" s="2">
        <f t="shared" si="6"/>
        <v>121.00840336134455</v>
      </c>
    </row>
    <row r="429" spans="1:11" outlineLevel="2" x14ac:dyDescent="0.2">
      <c r="A429" s="20" t="str">
        <f>B429&amp;D429</f>
        <v>2018557</v>
      </c>
      <c r="B429" s="1">
        <v>2018</v>
      </c>
      <c r="C429" s="1" t="s">
        <v>338</v>
      </c>
      <c r="D429" s="3">
        <v>557</v>
      </c>
      <c r="E429" s="2">
        <v>267</v>
      </c>
      <c r="F429" s="2">
        <v>114</v>
      </c>
      <c r="G429" s="8">
        <f>IFERROR(VLOOKUP(A429,'רק עוס'!$A$2:$H$299999,7,FALSE),0)</f>
        <v>1.5</v>
      </c>
      <c r="H429" s="8">
        <f>IFERROR(VLOOKUP(A429,'רק עוס'!$A$2:$H$299999,8,FALSE),0)</f>
        <v>1</v>
      </c>
      <c r="I429" s="8">
        <f>IFERROR(VLOOKUP(A429,'כל התקינה'!$A$2:$F$29999,5,FALSE),0)</f>
        <v>1.75</v>
      </c>
      <c r="J429" s="8">
        <f>IFERROR(VLOOKUP(A429,'כל התקינה'!$A$2:$F$29999,6,FALSE),0)</f>
        <v>1.25</v>
      </c>
      <c r="K429" s="2">
        <f t="shared" si="6"/>
        <v>114</v>
      </c>
    </row>
    <row r="430" spans="1:11" outlineLevel="2" x14ac:dyDescent="0.2">
      <c r="A430" s="20" t="str">
        <f>B430&amp;D430</f>
        <v>2018560</v>
      </c>
      <c r="B430" s="1">
        <v>2018</v>
      </c>
      <c r="C430" s="1" t="s">
        <v>339</v>
      </c>
      <c r="D430" s="3">
        <v>560</v>
      </c>
      <c r="E430" s="2">
        <v>222</v>
      </c>
      <c r="F430" s="2">
        <v>122</v>
      </c>
      <c r="G430" s="8">
        <f>IFERROR(VLOOKUP(A430,'רק עוס'!$A$2:$H$299999,7,FALSE),0)</f>
        <v>1.5</v>
      </c>
      <c r="H430" s="8">
        <f>IFERROR(VLOOKUP(A430,'רק עוס'!$A$2:$H$299999,8,FALSE),0)</f>
        <v>1.5</v>
      </c>
      <c r="I430" s="8">
        <f>IFERROR(VLOOKUP(A430,'כל התקינה'!$A$2:$F$29999,5,FALSE),0)</f>
        <v>1.76</v>
      </c>
      <c r="J430" s="8">
        <f>IFERROR(VLOOKUP(A430,'כל התקינה'!$A$2:$F$29999,6,FALSE),0)</f>
        <v>1.75</v>
      </c>
      <c r="K430" s="2">
        <f t="shared" si="6"/>
        <v>81.333333333333329</v>
      </c>
    </row>
    <row r="431" spans="1:11" outlineLevel="2" x14ac:dyDescent="0.2">
      <c r="A431" s="20" t="str">
        <f>B431&amp;D431</f>
        <v>2018561</v>
      </c>
      <c r="B431" s="1">
        <v>2018</v>
      </c>
      <c r="C431" s="1" t="s">
        <v>340</v>
      </c>
      <c r="D431" s="3">
        <v>561</v>
      </c>
      <c r="E431" s="2">
        <v>2132</v>
      </c>
      <c r="F431" s="2">
        <v>915</v>
      </c>
      <c r="G431" s="8">
        <f>IFERROR(VLOOKUP(A431,'רק עוס'!$A$2:$H$299999,7,FALSE),0)</f>
        <v>8.14</v>
      </c>
      <c r="H431" s="8">
        <f>IFERROR(VLOOKUP(A431,'רק עוס'!$A$2:$H$299999,8,FALSE),0)</f>
        <v>8.14</v>
      </c>
      <c r="I431" s="8">
        <f>IFERROR(VLOOKUP(A431,'כל התקינה'!$A$2:$F$29999,5,FALSE),0)</f>
        <v>9.08</v>
      </c>
      <c r="J431" s="8">
        <f>IFERROR(VLOOKUP(A431,'כל התקינה'!$A$2:$F$29999,6,FALSE),0)</f>
        <v>9.08</v>
      </c>
      <c r="K431" s="2">
        <f t="shared" si="6"/>
        <v>112.4078624078624</v>
      </c>
    </row>
    <row r="432" spans="1:11" outlineLevel="2" x14ac:dyDescent="0.2">
      <c r="A432" s="20" t="str">
        <f>B432&amp;D432</f>
        <v>2018562</v>
      </c>
      <c r="B432" s="1">
        <v>2018</v>
      </c>
      <c r="C432" s="1" t="s">
        <v>341</v>
      </c>
      <c r="D432" s="3">
        <v>562</v>
      </c>
      <c r="E432" s="2">
        <v>3628</v>
      </c>
      <c r="F432" s="2">
        <v>1650</v>
      </c>
      <c r="G432" s="8">
        <f>IFERROR(VLOOKUP(A432,'רק עוס'!$A$2:$H$299999,7,FALSE),0)</f>
        <v>14.8</v>
      </c>
      <c r="H432" s="8">
        <f>IFERROR(VLOOKUP(A432,'רק עוס'!$A$2:$H$299999,8,FALSE),0)</f>
        <v>14.27</v>
      </c>
      <c r="I432" s="8">
        <f>IFERROR(VLOOKUP(A432,'כל התקינה'!$A$2:$F$29999,5,FALSE),0)</f>
        <v>17.05</v>
      </c>
      <c r="J432" s="8">
        <f>IFERROR(VLOOKUP(A432,'כל התקינה'!$A$2:$F$29999,6,FALSE),0)</f>
        <v>16.52</v>
      </c>
      <c r="K432" s="2">
        <f t="shared" si="6"/>
        <v>115.62718990889979</v>
      </c>
    </row>
    <row r="433" spans="1:11" outlineLevel="2" x14ac:dyDescent="0.2">
      <c r="A433" s="20" t="str">
        <f>B433&amp;D433</f>
        <v>2018563</v>
      </c>
      <c r="B433" s="1">
        <v>2018</v>
      </c>
      <c r="C433" s="1" t="s">
        <v>342</v>
      </c>
      <c r="D433" s="3">
        <v>563</v>
      </c>
      <c r="E433" s="2">
        <v>5204</v>
      </c>
      <c r="F433" s="2">
        <v>2018</v>
      </c>
      <c r="G433" s="8">
        <f>IFERROR(VLOOKUP(A433,'רק עוס'!$A$2:$H$299999,7,FALSE),0)</f>
        <v>15.76</v>
      </c>
      <c r="H433" s="8">
        <f>IFERROR(VLOOKUP(A433,'רק עוס'!$A$2:$H$299999,8,FALSE),0)</f>
        <v>13.42</v>
      </c>
      <c r="I433" s="8">
        <f>IFERROR(VLOOKUP(A433,'כל התקינה'!$A$2:$F$29999,5,FALSE),0)</f>
        <v>18.79</v>
      </c>
      <c r="J433" s="8">
        <f>IFERROR(VLOOKUP(A433,'כל התקינה'!$A$2:$F$29999,6,FALSE),0)</f>
        <v>16.420000000000002</v>
      </c>
      <c r="K433" s="2">
        <f t="shared" si="6"/>
        <v>150.37257824143069</v>
      </c>
    </row>
    <row r="434" spans="1:11" outlineLevel="2" x14ac:dyDescent="0.2">
      <c r="A434" s="20" t="str">
        <f>B434&amp;D434</f>
        <v>2018564</v>
      </c>
      <c r="B434" s="1">
        <v>2018</v>
      </c>
      <c r="C434" s="1" t="s">
        <v>343</v>
      </c>
      <c r="D434" s="3">
        <v>564</v>
      </c>
      <c r="E434" s="2">
        <v>2435</v>
      </c>
      <c r="F434" s="2">
        <v>1284</v>
      </c>
      <c r="G434" s="8">
        <f>IFERROR(VLOOKUP(A434,'רק עוס'!$A$2:$H$299999,7,FALSE),0)</f>
        <v>9.84</v>
      </c>
      <c r="H434" s="8">
        <f>IFERROR(VLOOKUP(A434,'רק עוס'!$A$2:$H$299999,8,FALSE),0)</f>
        <v>8.84</v>
      </c>
      <c r="I434" s="8">
        <f>IFERROR(VLOOKUP(A434,'כל התקינה'!$A$2:$F$29999,5,FALSE),0)</f>
        <v>11.09</v>
      </c>
      <c r="J434" s="8">
        <f>IFERROR(VLOOKUP(A434,'כל התקינה'!$A$2:$F$29999,6,FALSE),0)</f>
        <v>10.09</v>
      </c>
      <c r="K434" s="2">
        <f t="shared" si="6"/>
        <v>145.24886877828055</v>
      </c>
    </row>
    <row r="435" spans="1:11" outlineLevel="2" x14ac:dyDescent="0.2">
      <c r="A435" s="20" t="str">
        <f>B435&amp;D435</f>
        <v>2018565</v>
      </c>
      <c r="B435" s="1">
        <v>2018</v>
      </c>
      <c r="C435" s="1" t="s">
        <v>344</v>
      </c>
      <c r="D435" s="3">
        <v>565</v>
      </c>
      <c r="E435" s="2">
        <v>1314</v>
      </c>
      <c r="F435" s="2">
        <v>471</v>
      </c>
      <c r="G435" s="8">
        <f>IFERROR(VLOOKUP(A435,'רק עוס'!$A$2:$H$299999,7,FALSE),0)</f>
        <v>5.94</v>
      </c>
      <c r="H435" s="8">
        <f>IFERROR(VLOOKUP(A435,'רק עוס'!$A$2:$H$299999,8,FALSE),0)</f>
        <v>5.74</v>
      </c>
      <c r="I435" s="8">
        <f>IFERROR(VLOOKUP(A435,'כל התקינה'!$A$2:$F$29999,5,FALSE),0)</f>
        <v>6.44</v>
      </c>
      <c r="J435" s="8">
        <f>IFERROR(VLOOKUP(A435,'כל התקינה'!$A$2:$F$29999,6,FALSE),0)</f>
        <v>6.24</v>
      </c>
      <c r="K435" s="2">
        <f t="shared" si="6"/>
        <v>82.055749128919857</v>
      </c>
    </row>
    <row r="436" spans="1:11" outlineLevel="2" x14ac:dyDescent="0.2">
      <c r="A436" s="20" t="str">
        <f>B436&amp;D436</f>
        <v>2018566</v>
      </c>
      <c r="B436" s="1">
        <v>2018</v>
      </c>
      <c r="C436" s="1" t="s">
        <v>345</v>
      </c>
      <c r="D436" s="3">
        <v>566</v>
      </c>
      <c r="E436" s="2">
        <v>2511</v>
      </c>
      <c r="F436" s="2">
        <v>849</v>
      </c>
      <c r="G436" s="8">
        <f>IFERROR(VLOOKUP(A436,'רק עוס'!$A$2:$H$299999,7,FALSE),0)</f>
        <v>7.45</v>
      </c>
      <c r="H436" s="8">
        <f>IFERROR(VLOOKUP(A436,'רק עוס'!$A$2:$H$299999,8,FALSE),0)</f>
        <v>7.45</v>
      </c>
      <c r="I436" s="8">
        <f>IFERROR(VLOOKUP(A436,'כל התקינה'!$A$2:$F$29999,5,FALSE),0)</f>
        <v>8.1999999999999993</v>
      </c>
      <c r="J436" s="8">
        <f>IFERROR(VLOOKUP(A436,'כל התקינה'!$A$2:$F$29999,6,FALSE),0)</f>
        <v>8.1999999999999993</v>
      </c>
      <c r="K436" s="2">
        <f t="shared" si="6"/>
        <v>113.95973154362416</v>
      </c>
    </row>
    <row r="437" spans="1:11" outlineLevel="2" x14ac:dyDescent="0.2">
      <c r="A437" s="20" t="str">
        <f>B437&amp;D437</f>
        <v>2018567</v>
      </c>
      <c r="B437" s="1">
        <v>2018</v>
      </c>
      <c r="C437" s="1" t="s">
        <v>346</v>
      </c>
      <c r="D437" s="3">
        <v>567</v>
      </c>
      <c r="E437" s="2">
        <v>3316</v>
      </c>
      <c r="F437" s="2">
        <v>1495</v>
      </c>
      <c r="G437" s="8">
        <f>IFERROR(VLOOKUP(A437,'רק עוס'!$A$2:$H$299999,7,FALSE),0)</f>
        <v>14.03</v>
      </c>
      <c r="H437" s="8">
        <f>IFERROR(VLOOKUP(A437,'רק עוס'!$A$2:$H$299999,8,FALSE),0)</f>
        <v>13.53</v>
      </c>
      <c r="I437" s="8">
        <f>IFERROR(VLOOKUP(A437,'כל התקינה'!$A$2:$F$29999,5,FALSE),0)</f>
        <v>16.03</v>
      </c>
      <c r="J437" s="8">
        <f>IFERROR(VLOOKUP(A437,'כל התקינה'!$A$2:$F$29999,6,FALSE),0)</f>
        <v>15.53</v>
      </c>
      <c r="K437" s="2">
        <f t="shared" si="6"/>
        <v>110.49519586104952</v>
      </c>
    </row>
    <row r="438" spans="1:11" outlineLevel="2" x14ac:dyDescent="0.2">
      <c r="A438" s="20" t="str">
        <f>B438&amp;D438</f>
        <v>2018568</v>
      </c>
      <c r="B438" s="1">
        <v>2018</v>
      </c>
      <c r="C438" s="1" t="s">
        <v>347</v>
      </c>
      <c r="D438" s="3">
        <v>568</v>
      </c>
      <c r="E438" s="2">
        <v>2598</v>
      </c>
      <c r="F438" s="2">
        <v>1376</v>
      </c>
      <c r="G438" s="8">
        <f>IFERROR(VLOOKUP(A438,'רק עוס'!$A$2:$H$299999,7,FALSE),0)</f>
        <v>16.12</v>
      </c>
      <c r="H438" s="8">
        <f>IFERROR(VLOOKUP(A438,'רק עוס'!$A$2:$H$299999,8,FALSE),0)</f>
        <v>14.95</v>
      </c>
      <c r="I438" s="8">
        <f>IFERROR(VLOOKUP(A438,'כל התקינה'!$A$2:$F$29999,5,FALSE),0)</f>
        <v>18.579999999999998</v>
      </c>
      <c r="J438" s="8">
        <f>IFERROR(VLOOKUP(A438,'כל התקינה'!$A$2:$F$29999,6,FALSE),0)</f>
        <v>17.41</v>
      </c>
      <c r="K438" s="2">
        <f t="shared" si="6"/>
        <v>92.040133779264224</v>
      </c>
    </row>
    <row r="439" spans="1:11" outlineLevel="2" x14ac:dyDescent="0.2">
      <c r="A439" s="20" t="str">
        <f>B439&amp;D439</f>
        <v>2018569</v>
      </c>
      <c r="B439" s="1">
        <v>2018</v>
      </c>
      <c r="C439" s="1" t="s">
        <v>348</v>
      </c>
      <c r="D439" s="3">
        <v>569</v>
      </c>
      <c r="E439" s="2">
        <v>1394</v>
      </c>
      <c r="F439" s="2">
        <v>727</v>
      </c>
      <c r="G439" s="8">
        <f>IFERROR(VLOOKUP(A439,'רק עוס'!$A$2:$H$299999,7,FALSE),0)</f>
        <v>5.7</v>
      </c>
      <c r="H439" s="8">
        <f>IFERROR(VLOOKUP(A439,'רק עוס'!$A$2:$H$299999,8,FALSE),0)</f>
        <v>5.45</v>
      </c>
      <c r="I439" s="8">
        <f>IFERROR(VLOOKUP(A439,'כל התקינה'!$A$2:$F$29999,5,FALSE),0)</f>
        <v>7.18</v>
      </c>
      <c r="J439" s="8">
        <f>IFERROR(VLOOKUP(A439,'כל התקינה'!$A$2:$F$29999,6,FALSE),0)</f>
        <v>6.93</v>
      </c>
      <c r="K439" s="2">
        <f t="shared" si="6"/>
        <v>133.39449541284404</v>
      </c>
    </row>
    <row r="440" spans="1:11" outlineLevel="2" x14ac:dyDescent="0.2">
      <c r="A440" s="20" t="str">
        <f>B440&amp;D440</f>
        <v>2018570</v>
      </c>
      <c r="B440" s="1">
        <v>2018</v>
      </c>
      <c r="C440" s="1" t="s">
        <v>349</v>
      </c>
      <c r="D440" s="3">
        <v>570</v>
      </c>
      <c r="E440" s="2">
        <v>1773</v>
      </c>
      <c r="F440" s="2">
        <v>687</v>
      </c>
      <c r="G440" s="8">
        <f>IFERROR(VLOOKUP(A440,'רק עוס'!$A$2:$H$299999,7,FALSE),0)</f>
        <v>10.130000000000001</v>
      </c>
      <c r="H440" s="8">
        <f>IFERROR(VLOOKUP(A440,'רק עוס'!$A$2:$H$299999,8,FALSE),0)</f>
        <v>9.98</v>
      </c>
      <c r="I440" s="8">
        <f>IFERROR(VLOOKUP(A440,'כל התקינה'!$A$2:$F$29999,5,FALSE),0)</f>
        <v>11.38</v>
      </c>
      <c r="J440" s="8">
        <f>IFERROR(VLOOKUP(A440,'כל התקינה'!$A$2:$F$29999,6,FALSE),0)</f>
        <v>11.23</v>
      </c>
      <c r="K440" s="2">
        <f t="shared" si="6"/>
        <v>68.837675350701403</v>
      </c>
    </row>
    <row r="441" spans="1:11" outlineLevel="2" x14ac:dyDescent="0.2">
      <c r="A441" s="20" t="str">
        <f>B441&amp;D441</f>
        <v>2018571</v>
      </c>
      <c r="B441" s="1">
        <v>2018</v>
      </c>
      <c r="C441" s="1" t="s">
        <v>350</v>
      </c>
      <c r="D441" s="3">
        <v>571</v>
      </c>
      <c r="E441" s="2">
        <v>1273</v>
      </c>
      <c r="F441" s="2">
        <v>500</v>
      </c>
      <c r="G441" s="8">
        <f>IFERROR(VLOOKUP(A441,'רק עוס'!$A$2:$H$299999,7,FALSE),0)</f>
        <v>8.69</v>
      </c>
      <c r="H441" s="8">
        <f>IFERROR(VLOOKUP(A441,'רק עוס'!$A$2:$H$299999,8,FALSE),0)</f>
        <v>8.69</v>
      </c>
      <c r="I441" s="8">
        <f>IFERROR(VLOOKUP(A441,'כל התקינה'!$A$2:$F$29999,5,FALSE),0)</f>
        <v>10.19</v>
      </c>
      <c r="J441" s="8">
        <f>IFERROR(VLOOKUP(A441,'כל התקינה'!$A$2:$F$29999,6,FALSE),0)</f>
        <v>10.19</v>
      </c>
      <c r="K441" s="2">
        <f t="shared" si="6"/>
        <v>57.537399309551212</v>
      </c>
    </row>
    <row r="442" spans="1:11" outlineLevel="2" x14ac:dyDescent="0.2">
      <c r="A442" s="20" t="str">
        <f>B442&amp;D442</f>
        <v>2018572</v>
      </c>
      <c r="B442" s="1">
        <v>2018</v>
      </c>
      <c r="C442" s="1" t="s">
        <v>351</v>
      </c>
      <c r="D442" s="3">
        <v>572</v>
      </c>
      <c r="E442" s="2">
        <v>4031</v>
      </c>
      <c r="F442" s="2">
        <v>1169</v>
      </c>
      <c r="G442" s="8">
        <f>IFERROR(VLOOKUP(A442,'רק עוס'!$A$2:$H$299999,7,FALSE),0)</f>
        <v>14.85</v>
      </c>
      <c r="H442" s="8">
        <f>IFERROR(VLOOKUP(A442,'רק עוס'!$A$2:$H$299999,8,FALSE),0)</f>
        <v>13.6</v>
      </c>
      <c r="I442" s="8">
        <f>IFERROR(VLOOKUP(A442,'כל התקינה'!$A$2:$F$29999,5,FALSE),0)</f>
        <v>17.2</v>
      </c>
      <c r="J442" s="8">
        <f>IFERROR(VLOOKUP(A442,'כל התקינה'!$A$2:$F$29999,6,FALSE),0)</f>
        <v>15.95</v>
      </c>
      <c r="K442" s="2">
        <f t="shared" si="6"/>
        <v>85.955882352941174</v>
      </c>
    </row>
    <row r="443" spans="1:11" outlineLevel="2" x14ac:dyDescent="0.2">
      <c r="A443" s="20" t="str">
        <f>B443&amp;D443</f>
        <v>2018575</v>
      </c>
      <c r="B443" s="1">
        <v>2018</v>
      </c>
      <c r="C443" s="1" t="s">
        <v>352</v>
      </c>
      <c r="D443" s="3">
        <v>575</v>
      </c>
      <c r="E443" s="2">
        <v>1741</v>
      </c>
      <c r="F443" s="2">
        <v>848</v>
      </c>
      <c r="G443" s="8">
        <f>IFERROR(VLOOKUP(A443,'רק עוס'!$A$2:$H$299999,7,FALSE),0)</f>
        <v>8.06</v>
      </c>
      <c r="H443" s="8">
        <f>IFERROR(VLOOKUP(A443,'רק עוס'!$A$2:$H$299999,8,FALSE),0)</f>
        <v>6.95</v>
      </c>
      <c r="I443" s="8">
        <f>IFERROR(VLOOKUP(A443,'כל התקינה'!$A$2:$F$29999,5,FALSE),0)</f>
        <v>8.98</v>
      </c>
      <c r="J443" s="8">
        <f>IFERROR(VLOOKUP(A443,'כל התקינה'!$A$2:$F$29999,6,FALSE),0)</f>
        <v>7.87</v>
      </c>
      <c r="K443" s="2">
        <f t="shared" si="6"/>
        <v>122.01438848920863</v>
      </c>
    </row>
    <row r="444" spans="1:11" outlineLevel="2" x14ac:dyDescent="0.2">
      <c r="A444" s="20" t="str">
        <f>B444&amp;D444</f>
        <v>2018577</v>
      </c>
      <c r="B444" s="1">
        <v>2018</v>
      </c>
      <c r="C444" s="1" t="s">
        <v>353</v>
      </c>
      <c r="D444" s="3">
        <v>577</v>
      </c>
      <c r="E444" s="2">
        <v>1296</v>
      </c>
      <c r="F444" s="2">
        <v>509</v>
      </c>
      <c r="G444" s="8">
        <f>IFERROR(VLOOKUP(A444,'רק עוס'!$A$2:$H$299999,7,FALSE),0)</f>
        <v>6.86</v>
      </c>
      <c r="H444" s="8">
        <f>IFERROR(VLOOKUP(A444,'רק עוס'!$A$2:$H$299999,8,FALSE),0)</f>
        <v>6.86</v>
      </c>
      <c r="I444" s="8">
        <f>IFERROR(VLOOKUP(A444,'כל התקינה'!$A$2:$F$29999,5,FALSE),0)</f>
        <v>8.36</v>
      </c>
      <c r="J444" s="8">
        <f>IFERROR(VLOOKUP(A444,'כל התקינה'!$A$2:$F$29999,6,FALSE),0)</f>
        <v>7.86</v>
      </c>
      <c r="K444" s="2">
        <f t="shared" si="6"/>
        <v>74.198250728862973</v>
      </c>
    </row>
    <row r="445" spans="1:11" outlineLevel="2" x14ac:dyDescent="0.2">
      <c r="A445" s="20" t="str">
        <f>B445&amp;D445</f>
        <v>2018578</v>
      </c>
      <c r="B445" s="1">
        <v>2018</v>
      </c>
      <c r="C445" s="1" t="s">
        <v>354</v>
      </c>
      <c r="D445" s="3">
        <v>578</v>
      </c>
      <c r="E445" s="2">
        <v>2187</v>
      </c>
      <c r="F445" s="2">
        <v>612</v>
      </c>
      <c r="G445" s="8">
        <f>IFERROR(VLOOKUP(A445,'רק עוס'!$A$2:$H$299999,7,FALSE),0)</f>
        <v>6.93</v>
      </c>
      <c r="H445" s="8">
        <f>IFERROR(VLOOKUP(A445,'רק עוס'!$A$2:$H$299999,8,FALSE),0)</f>
        <v>6.63</v>
      </c>
      <c r="I445" s="8">
        <f>IFERROR(VLOOKUP(A445,'כל התקינה'!$A$2:$F$29999,5,FALSE),0)</f>
        <v>7.83</v>
      </c>
      <c r="J445" s="8">
        <f>IFERROR(VLOOKUP(A445,'כל התקינה'!$A$2:$F$29999,6,FALSE),0)</f>
        <v>7.53</v>
      </c>
      <c r="K445" s="2">
        <f t="shared" si="6"/>
        <v>92.307692307692307</v>
      </c>
    </row>
    <row r="446" spans="1:11" outlineLevel="2" x14ac:dyDescent="0.2">
      <c r="A446" s="20" t="str">
        <f>B446&amp;D446</f>
        <v>2018579</v>
      </c>
      <c r="B446" s="1">
        <v>2018</v>
      </c>
      <c r="C446" s="1" t="s">
        <v>355</v>
      </c>
      <c r="D446" s="3">
        <v>579</v>
      </c>
      <c r="E446" s="2">
        <v>4260</v>
      </c>
      <c r="F446" s="2">
        <v>1224</v>
      </c>
      <c r="G446" s="8">
        <f>IFERROR(VLOOKUP(A446,'רק עוס'!$A$2:$H$299999,7,FALSE),0)</f>
        <v>11.76</v>
      </c>
      <c r="H446" s="8">
        <f>IFERROR(VLOOKUP(A446,'רק עוס'!$A$2:$H$299999,8,FALSE),0)</f>
        <v>8.1999999999999993</v>
      </c>
      <c r="I446" s="8">
        <f>IFERROR(VLOOKUP(A446,'כל התקינה'!$A$2:$F$29999,5,FALSE),0)</f>
        <v>13.05</v>
      </c>
      <c r="J446" s="8">
        <f>IFERROR(VLOOKUP(A446,'כל התקינה'!$A$2:$F$29999,6,FALSE),0)</f>
        <v>8.6999999999999993</v>
      </c>
      <c r="K446" s="2">
        <f t="shared" si="6"/>
        <v>149.26829268292684</v>
      </c>
    </row>
    <row r="447" spans="1:11" outlineLevel="2" x14ac:dyDescent="0.2">
      <c r="A447" s="20" t="str">
        <f>B447&amp;D447</f>
        <v>2018600</v>
      </c>
      <c r="B447" s="1">
        <v>2018</v>
      </c>
      <c r="C447" s="1" t="s">
        <v>356</v>
      </c>
      <c r="D447" s="3">
        <v>600</v>
      </c>
      <c r="E447" s="2">
        <v>12933</v>
      </c>
      <c r="F447" s="2">
        <v>4946</v>
      </c>
      <c r="G447" s="8">
        <f>IFERROR(VLOOKUP(A447,'רק עוס'!$A$2:$H$299999,7,FALSE),0)</f>
        <v>47.43</v>
      </c>
      <c r="H447" s="8">
        <f>IFERROR(VLOOKUP(A447,'רק עוס'!$A$2:$H$299999,8,FALSE),0)</f>
        <v>41.24</v>
      </c>
      <c r="I447" s="8">
        <f>IFERROR(VLOOKUP(A447,'כל התקינה'!$A$2:$F$29999,5,FALSE),0)</f>
        <v>67.28</v>
      </c>
      <c r="J447" s="8">
        <f>IFERROR(VLOOKUP(A447,'כל התקינה'!$A$2:$F$29999,6,FALSE),0)</f>
        <v>58.79</v>
      </c>
      <c r="K447" s="2">
        <f t="shared" si="6"/>
        <v>119.93210475266731</v>
      </c>
    </row>
    <row r="448" spans="1:11" outlineLevel="2" x14ac:dyDescent="0.2">
      <c r="A448" s="20" t="str">
        <f>B448&amp;D448</f>
        <v>2018601</v>
      </c>
      <c r="B448" s="1">
        <v>2018</v>
      </c>
      <c r="C448" s="1" t="s">
        <v>357</v>
      </c>
      <c r="D448" s="3">
        <v>601</v>
      </c>
      <c r="E448" s="2">
        <v>4627</v>
      </c>
      <c r="F448" s="2">
        <v>1702</v>
      </c>
      <c r="G448" s="8">
        <f>IFERROR(VLOOKUP(A448,'רק עוס'!$A$2:$H$299999,7,FALSE),0)</f>
        <v>22.05</v>
      </c>
      <c r="H448" s="8">
        <f>IFERROR(VLOOKUP(A448,'רק עוס'!$A$2:$H$299999,8,FALSE),0)</f>
        <v>18.41</v>
      </c>
      <c r="I448" s="8">
        <f>IFERROR(VLOOKUP(A448,'כל התקינה'!$A$2:$F$29999,5,FALSE),0)</f>
        <v>35.549999999999997</v>
      </c>
      <c r="J448" s="8">
        <f>IFERROR(VLOOKUP(A448,'כל התקינה'!$A$2:$F$29999,6,FALSE),0)</f>
        <v>31.61</v>
      </c>
      <c r="K448" s="2">
        <f t="shared" si="6"/>
        <v>92.449755567626283</v>
      </c>
    </row>
    <row r="449" spans="1:11" outlineLevel="2" x14ac:dyDescent="0.2">
      <c r="A449" s="20" t="str">
        <f>B449&amp;D449</f>
        <v>2018620</v>
      </c>
      <c r="B449" s="1">
        <v>2018</v>
      </c>
      <c r="C449" s="1" t="s">
        <v>358</v>
      </c>
      <c r="D449" s="3">
        <v>620</v>
      </c>
      <c r="E449" s="2">
        <v>14178</v>
      </c>
      <c r="F449" s="2">
        <v>4801</v>
      </c>
      <c r="G449" s="8">
        <f>IFERROR(VLOOKUP(A449,'רק עוס'!$A$2:$H$299999,7,FALSE),0)</f>
        <v>39.409999999999997</v>
      </c>
      <c r="H449" s="8">
        <f>IFERROR(VLOOKUP(A449,'רק עוס'!$A$2:$H$299999,8,FALSE),0)</f>
        <v>36.18</v>
      </c>
      <c r="I449" s="8">
        <f>IFERROR(VLOOKUP(A449,'כל התקינה'!$A$2:$F$29999,5,FALSE),0)</f>
        <v>55.04</v>
      </c>
      <c r="J449" s="8">
        <f>IFERROR(VLOOKUP(A449,'כל התקינה'!$A$2:$F$29999,6,FALSE),0)</f>
        <v>49.31</v>
      </c>
      <c r="K449" s="2">
        <f t="shared" si="6"/>
        <v>132.69762299613046</v>
      </c>
    </row>
    <row r="450" spans="1:11" outlineLevel="2" x14ac:dyDescent="0.2">
      <c r="A450" s="20" t="str">
        <f>B450&amp;D450</f>
        <v>2018621</v>
      </c>
      <c r="B450" s="1">
        <v>2018</v>
      </c>
      <c r="C450" s="1" t="s">
        <v>359</v>
      </c>
      <c r="D450" s="3">
        <v>621</v>
      </c>
      <c r="E450" s="2">
        <v>3110</v>
      </c>
      <c r="F450" s="2">
        <v>1045</v>
      </c>
      <c r="G450" s="8">
        <f>IFERROR(VLOOKUP(A450,'רק עוס'!$A$2:$H$299999,7,FALSE),0)</f>
        <v>11.1</v>
      </c>
      <c r="H450" s="8">
        <f>IFERROR(VLOOKUP(A450,'רק עוס'!$A$2:$H$299999,8,FALSE),0)</f>
        <v>10.35</v>
      </c>
      <c r="I450" s="8">
        <f>IFERROR(VLOOKUP(A450,'כל התקינה'!$A$2:$F$29999,5,FALSE),0)</f>
        <v>12.32</v>
      </c>
      <c r="J450" s="8">
        <f>IFERROR(VLOOKUP(A450,'כל התקינה'!$A$2:$F$29999,6,FALSE),0)</f>
        <v>11.57</v>
      </c>
      <c r="K450" s="2">
        <f t="shared" si="6"/>
        <v>100.96618357487922</v>
      </c>
    </row>
    <row r="451" spans="1:11" outlineLevel="2" x14ac:dyDescent="0.2">
      <c r="A451" s="20" t="str">
        <f>B451&amp;D451</f>
        <v>2018622</v>
      </c>
      <c r="B451" s="1">
        <v>2018</v>
      </c>
      <c r="C451" s="1" t="s">
        <v>360</v>
      </c>
      <c r="D451" s="3">
        <v>622</v>
      </c>
      <c r="E451" s="2">
        <v>3345</v>
      </c>
      <c r="F451" s="2">
        <v>1312</v>
      </c>
      <c r="G451" s="8">
        <f>IFERROR(VLOOKUP(A451,'רק עוס'!$A$2:$H$299999,7,FALSE),0)</f>
        <v>15.09</v>
      </c>
      <c r="H451" s="8">
        <f>IFERROR(VLOOKUP(A451,'רק עוס'!$A$2:$H$299999,8,FALSE),0)</f>
        <v>14.59</v>
      </c>
      <c r="I451" s="8">
        <f>IFERROR(VLOOKUP(A451,'כל התקינה'!$A$2:$F$29999,5,FALSE),0)</f>
        <v>17.79</v>
      </c>
      <c r="J451" s="8">
        <f>IFERROR(VLOOKUP(A451,'כל התקינה'!$A$2:$F$29999,6,FALSE),0)</f>
        <v>17.29</v>
      </c>
      <c r="K451" s="2">
        <f t="shared" si="6"/>
        <v>89.924605894448248</v>
      </c>
    </row>
    <row r="452" spans="1:11" outlineLevel="2" x14ac:dyDescent="0.2">
      <c r="A452" s="20" t="str">
        <f>B452&amp;D452</f>
        <v>2018623</v>
      </c>
      <c r="B452" s="1">
        <v>2018</v>
      </c>
      <c r="C452" s="1" t="s">
        <v>361</v>
      </c>
      <c r="D452" s="3">
        <v>623</v>
      </c>
      <c r="E452" s="2">
        <v>1576</v>
      </c>
      <c r="F452" s="2">
        <v>518</v>
      </c>
      <c r="G452" s="8">
        <f>IFERROR(VLOOKUP(A452,'רק עוס'!$A$2:$H$299999,7,FALSE),0)</f>
        <v>5.54</v>
      </c>
      <c r="H452" s="8">
        <f>IFERROR(VLOOKUP(A452,'רק עוס'!$A$2:$H$299999,8,FALSE),0)</f>
        <v>5.04</v>
      </c>
      <c r="I452" s="8">
        <f>IFERROR(VLOOKUP(A452,'כל התקינה'!$A$2:$F$29999,5,FALSE),0)</f>
        <v>6.29</v>
      </c>
      <c r="J452" s="8">
        <f>IFERROR(VLOOKUP(A452,'כל התקינה'!$A$2:$F$29999,6,FALSE),0)</f>
        <v>5.79</v>
      </c>
      <c r="K452" s="2">
        <f t="shared" ref="K452:K515" si="7">IFERROR(F452/H452,0)</f>
        <v>102.77777777777777</v>
      </c>
    </row>
    <row r="453" spans="1:11" outlineLevel="2" x14ac:dyDescent="0.2">
      <c r="A453" s="20" t="str">
        <f>B453&amp;D453</f>
        <v>2018624</v>
      </c>
      <c r="B453" s="1">
        <v>2018</v>
      </c>
      <c r="C453" s="1" t="s">
        <v>362</v>
      </c>
      <c r="D453" s="3">
        <v>624</v>
      </c>
      <c r="E453" s="2">
        <v>548</v>
      </c>
      <c r="F453" s="2">
        <v>209</v>
      </c>
      <c r="G453" s="8">
        <f>IFERROR(VLOOKUP(A453,'רק עוס'!$A$2:$H$299999,7,FALSE),0)</f>
        <v>2.59</v>
      </c>
      <c r="H453" s="8">
        <f>IFERROR(VLOOKUP(A453,'רק עוס'!$A$2:$H$299999,8,FALSE),0)</f>
        <v>2</v>
      </c>
      <c r="I453" s="8">
        <f>IFERROR(VLOOKUP(A453,'כל התקינה'!$A$2:$F$29999,5,FALSE),0)</f>
        <v>3.09</v>
      </c>
      <c r="J453" s="8">
        <f>IFERROR(VLOOKUP(A453,'כל התקינה'!$A$2:$F$29999,6,FALSE),0)</f>
        <v>2.5</v>
      </c>
      <c r="K453" s="2">
        <f t="shared" si="7"/>
        <v>104.5</v>
      </c>
    </row>
    <row r="454" spans="1:11" outlineLevel="2" x14ac:dyDescent="0.2">
      <c r="A454" s="20" t="str">
        <f>B454&amp;D454</f>
        <v>2018625</v>
      </c>
      <c r="B454" s="1">
        <v>2018</v>
      </c>
      <c r="C454" s="1" t="s">
        <v>363</v>
      </c>
      <c r="D454" s="3">
        <v>625</v>
      </c>
      <c r="E454" s="2">
        <v>1225</v>
      </c>
      <c r="F454" s="2">
        <v>509</v>
      </c>
      <c r="G454" s="8">
        <f>IFERROR(VLOOKUP(A454,'רק עוס'!$A$2:$H$299999,7,FALSE),0)</f>
        <v>6.3</v>
      </c>
      <c r="H454" s="8">
        <f>IFERROR(VLOOKUP(A454,'רק עוס'!$A$2:$H$299999,8,FALSE),0)</f>
        <v>4.9000000000000004</v>
      </c>
      <c r="I454" s="8">
        <f>IFERROR(VLOOKUP(A454,'כל התקינה'!$A$2:$F$29999,5,FALSE),0)</f>
        <v>7.12</v>
      </c>
      <c r="J454" s="8">
        <f>IFERROR(VLOOKUP(A454,'כל התקינה'!$A$2:$F$29999,6,FALSE),0)</f>
        <v>5.72</v>
      </c>
      <c r="K454" s="2">
        <f t="shared" si="7"/>
        <v>103.87755102040816</v>
      </c>
    </row>
    <row r="455" spans="1:11" outlineLevel="2" x14ac:dyDescent="0.2">
      <c r="A455" s="20" t="str">
        <f>B455&amp;D455</f>
        <v>2018626</v>
      </c>
      <c r="B455" s="1">
        <v>2018</v>
      </c>
      <c r="C455" s="1" t="s">
        <v>364</v>
      </c>
      <c r="D455" s="3">
        <v>626</v>
      </c>
      <c r="E455" s="2">
        <v>370</v>
      </c>
      <c r="F455" s="2">
        <v>134</v>
      </c>
      <c r="G455" s="8">
        <f>IFERROR(VLOOKUP(A455,'רק עוס'!$A$2:$H$299999,7,FALSE),0)</f>
        <v>1.76</v>
      </c>
      <c r="H455" s="8">
        <f>IFERROR(VLOOKUP(A455,'רק עוס'!$A$2:$H$299999,8,FALSE),0)</f>
        <v>1</v>
      </c>
      <c r="I455" s="8">
        <f>IFERROR(VLOOKUP(A455,'כל התקינה'!$A$2:$F$29999,5,FALSE),0)</f>
        <v>2.2599999999999998</v>
      </c>
      <c r="J455" s="8">
        <f>IFERROR(VLOOKUP(A455,'כל התקינה'!$A$2:$F$29999,6,FALSE),0)</f>
        <v>1</v>
      </c>
      <c r="K455" s="2">
        <f t="shared" si="7"/>
        <v>134</v>
      </c>
    </row>
    <row r="456" spans="1:11" outlineLevel="2" x14ac:dyDescent="0.2">
      <c r="A456" s="20" t="str">
        <f>B456&amp;D456</f>
        <v>2018627</v>
      </c>
      <c r="B456" s="1">
        <v>2018</v>
      </c>
      <c r="C456" s="1" t="s">
        <v>365</v>
      </c>
      <c r="D456" s="3">
        <v>627</v>
      </c>
      <c r="E456" s="2">
        <v>1209</v>
      </c>
      <c r="F456" s="2">
        <v>534</v>
      </c>
      <c r="G456" s="8">
        <f>IFERROR(VLOOKUP(A456,'רק עוס'!$A$2:$H$299999,7,FALSE),0)</f>
        <v>5.66</v>
      </c>
      <c r="H456" s="8">
        <f>IFERROR(VLOOKUP(A456,'רק עוס'!$A$2:$H$299999,8,FALSE),0)</f>
        <v>5.66</v>
      </c>
      <c r="I456" s="8">
        <f>IFERROR(VLOOKUP(A456,'כל התקינה'!$A$2:$F$29999,5,FALSE),0)</f>
        <v>6.46</v>
      </c>
      <c r="J456" s="8">
        <f>IFERROR(VLOOKUP(A456,'כל התקינה'!$A$2:$F$29999,6,FALSE),0)</f>
        <v>6.46</v>
      </c>
      <c r="K456" s="2">
        <f t="shared" si="7"/>
        <v>94.346289752650179</v>
      </c>
    </row>
    <row r="457" spans="1:11" outlineLevel="2" x14ac:dyDescent="0.2">
      <c r="A457" s="20" t="str">
        <f>B457&amp;D457</f>
        <v>2018628</v>
      </c>
      <c r="B457" s="1">
        <v>2018</v>
      </c>
      <c r="C457" s="1" t="s">
        <v>366</v>
      </c>
      <c r="D457" s="3">
        <v>628</v>
      </c>
      <c r="E457" s="2">
        <v>632</v>
      </c>
      <c r="F457" s="2">
        <v>280</v>
      </c>
      <c r="G457" s="8">
        <f>IFERROR(VLOOKUP(A457,'רק עוס'!$A$2:$H$299999,7,FALSE),0)</f>
        <v>4.33</v>
      </c>
      <c r="H457" s="8">
        <f>IFERROR(VLOOKUP(A457,'רק עוס'!$A$2:$H$299999,8,FALSE),0)</f>
        <v>3.5</v>
      </c>
      <c r="I457" s="8">
        <f>IFERROR(VLOOKUP(A457,'כל התקינה'!$A$2:$F$29999,5,FALSE),0)</f>
        <v>4.72</v>
      </c>
      <c r="J457" s="8">
        <f>IFERROR(VLOOKUP(A457,'כל התקינה'!$A$2:$F$29999,6,FALSE),0)</f>
        <v>3.89</v>
      </c>
      <c r="K457" s="2">
        <f t="shared" si="7"/>
        <v>80</v>
      </c>
    </row>
    <row r="458" spans="1:11" outlineLevel="2" x14ac:dyDescent="0.2">
      <c r="A458" s="20" t="str">
        <f>B458&amp;D458</f>
        <v>2018629</v>
      </c>
      <c r="B458" s="1">
        <v>2018</v>
      </c>
      <c r="C458" s="1" t="s">
        <v>367</v>
      </c>
      <c r="D458" s="3">
        <v>629</v>
      </c>
      <c r="E458" s="2">
        <v>4362</v>
      </c>
      <c r="F458" s="2">
        <v>1369</v>
      </c>
      <c r="G458" s="8">
        <f>IFERROR(VLOOKUP(A458,'רק עוס'!$A$2:$H$299999,7,FALSE),0)</f>
        <v>14.38</v>
      </c>
      <c r="H458" s="8">
        <f>IFERROR(VLOOKUP(A458,'רק עוס'!$A$2:$H$299999,8,FALSE),0)</f>
        <v>11.58</v>
      </c>
      <c r="I458" s="8">
        <f>IFERROR(VLOOKUP(A458,'כל התקינה'!$A$2:$F$29999,5,FALSE),0)</f>
        <v>26.38</v>
      </c>
      <c r="J458" s="8">
        <f>IFERROR(VLOOKUP(A458,'כל התקינה'!$A$2:$F$29999,6,FALSE),0)</f>
        <v>14.08</v>
      </c>
      <c r="K458" s="2">
        <f t="shared" si="7"/>
        <v>118.22107081174438</v>
      </c>
    </row>
    <row r="459" spans="1:11" outlineLevel="2" x14ac:dyDescent="0.2">
      <c r="A459" s="20" t="str">
        <f>B459&amp;D459</f>
        <v>2018630</v>
      </c>
      <c r="B459" s="1">
        <v>2018</v>
      </c>
      <c r="C459" s="1" t="s">
        <v>368</v>
      </c>
      <c r="D459" s="3">
        <v>630</v>
      </c>
      <c r="E459" s="2">
        <v>824</v>
      </c>
      <c r="F459" s="2">
        <v>356</v>
      </c>
      <c r="G459" s="8">
        <f>IFERROR(VLOOKUP(A459,'רק עוס'!$A$2:$H$299999,7,FALSE),0)</f>
        <v>1.7</v>
      </c>
      <c r="H459" s="8">
        <f>IFERROR(VLOOKUP(A459,'רק עוס'!$A$2:$H$299999,8,FALSE),0)</f>
        <v>1.7</v>
      </c>
      <c r="I459" s="8">
        <f>IFERROR(VLOOKUP(A459,'כל התקינה'!$A$2:$F$29999,5,FALSE),0)</f>
        <v>1.95</v>
      </c>
      <c r="J459" s="8">
        <f>IFERROR(VLOOKUP(A459,'כל התקינה'!$A$2:$F$29999,6,FALSE),0)</f>
        <v>1.95</v>
      </c>
      <c r="K459" s="2">
        <f t="shared" si="7"/>
        <v>209.41176470588235</v>
      </c>
    </row>
    <row r="460" spans="1:11" outlineLevel="2" x14ac:dyDescent="0.2">
      <c r="A460" s="20" t="str">
        <f>B460&amp;D460</f>
        <v>2018631</v>
      </c>
      <c r="B460" s="1">
        <v>2018</v>
      </c>
      <c r="C460" s="1" t="s">
        <v>369</v>
      </c>
      <c r="D460" s="3">
        <v>631</v>
      </c>
      <c r="E460" s="2">
        <v>1863</v>
      </c>
      <c r="F460" s="2">
        <v>854</v>
      </c>
      <c r="G460" s="8">
        <f>IFERROR(VLOOKUP(A460,'רק עוס'!$A$2:$H$299999,7,FALSE),0)</f>
        <v>8.59</v>
      </c>
      <c r="H460" s="8">
        <f>IFERROR(VLOOKUP(A460,'רק עוס'!$A$2:$H$299999,8,FALSE),0)</f>
        <v>8.42</v>
      </c>
      <c r="I460" s="8">
        <f>IFERROR(VLOOKUP(A460,'כל התקינה'!$A$2:$F$29999,5,FALSE),0)</f>
        <v>9.59</v>
      </c>
      <c r="J460" s="8">
        <f>IFERROR(VLOOKUP(A460,'כל התקינה'!$A$2:$F$29999,6,FALSE),0)</f>
        <v>9.42</v>
      </c>
      <c r="K460" s="2">
        <f t="shared" si="7"/>
        <v>101.42517814726841</v>
      </c>
    </row>
    <row r="461" spans="1:11" outlineLevel="2" x14ac:dyDescent="0.2">
      <c r="A461" s="20" t="str">
        <f>B461&amp;D461</f>
        <v>2018632</v>
      </c>
      <c r="B461" s="1">
        <v>2018</v>
      </c>
      <c r="C461" s="1" t="s">
        <v>370</v>
      </c>
      <c r="D461" s="3">
        <v>632</v>
      </c>
      <c r="E461" s="2">
        <v>2808</v>
      </c>
      <c r="F461" s="2">
        <v>894</v>
      </c>
      <c r="G461" s="8">
        <f>IFERROR(VLOOKUP(A461,'רק עוס'!$A$2:$H$299999,7,FALSE),0)</f>
        <v>9.27</v>
      </c>
      <c r="H461" s="8">
        <f>IFERROR(VLOOKUP(A461,'רק עוס'!$A$2:$H$299999,8,FALSE),0)</f>
        <v>7.8</v>
      </c>
      <c r="I461" s="8">
        <f>IFERROR(VLOOKUP(A461,'כל התקינה'!$A$2:$F$29999,5,FALSE),0)</f>
        <v>10.23</v>
      </c>
      <c r="J461" s="8">
        <f>IFERROR(VLOOKUP(A461,'כל התקינה'!$A$2:$F$29999,6,FALSE),0)</f>
        <v>8.76</v>
      </c>
      <c r="K461" s="2">
        <f t="shared" si="7"/>
        <v>114.61538461538461</v>
      </c>
    </row>
    <row r="462" spans="1:11" outlineLevel="2" x14ac:dyDescent="0.2">
      <c r="A462" s="20" t="str">
        <f>B462&amp;D462</f>
        <v>2018633</v>
      </c>
      <c r="B462" s="1">
        <v>2018</v>
      </c>
      <c r="C462" s="1" t="s">
        <v>371</v>
      </c>
      <c r="D462" s="3">
        <v>633</v>
      </c>
      <c r="E462" s="2">
        <v>1008</v>
      </c>
      <c r="F462" s="2">
        <v>338</v>
      </c>
      <c r="G462" s="8">
        <f>IFERROR(VLOOKUP(A462,'רק עוס'!$A$2:$H$299999,7,FALSE),0)</f>
        <v>5.78</v>
      </c>
      <c r="H462" s="8">
        <f>IFERROR(VLOOKUP(A462,'רק עוס'!$A$2:$H$299999,8,FALSE),0)</f>
        <v>4.95</v>
      </c>
      <c r="I462" s="8">
        <f>IFERROR(VLOOKUP(A462,'כל התקינה'!$A$2:$F$29999,5,FALSE),0)</f>
        <v>6.28</v>
      </c>
      <c r="J462" s="8">
        <f>IFERROR(VLOOKUP(A462,'כל התקינה'!$A$2:$F$29999,6,FALSE),0)</f>
        <v>5.45</v>
      </c>
      <c r="K462" s="2">
        <f t="shared" si="7"/>
        <v>68.282828282828277</v>
      </c>
    </row>
    <row r="463" spans="1:11" outlineLevel="2" x14ac:dyDescent="0.2">
      <c r="A463" s="20" t="str">
        <f>B463&amp;D463</f>
        <v>2018634</v>
      </c>
      <c r="B463" s="1">
        <v>2018</v>
      </c>
      <c r="C463" s="1" t="s">
        <v>372</v>
      </c>
      <c r="D463" s="3">
        <v>634</v>
      </c>
      <c r="E463" s="2">
        <v>1317</v>
      </c>
      <c r="F463" s="2">
        <v>452</v>
      </c>
      <c r="G463" s="8">
        <f>IFERROR(VLOOKUP(A463,'רק עוס'!$A$2:$H$299999,7,FALSE),0)</f>
        <v>6.73</v>
      </c>
      <c r="H463" s="8">
        <f>IFERROR(VLOOKUP(A463,'רק עוס'!$A$2:$H$299999,8,FALSE),0)</f>
        <v>6.08</v>
      </c>
      <c r="I463" s="8">
        <f>IFERROR(VLOOKUP(A463,'כל התקינה'!$A$2:$F$29999,5,FALSE),0)</f>
        <v>7.48</v>
      </c>
      <c r="J463" s="8">
        <f>IFERROR(VLOOKUP(A463,'כל התקינה'!$A$2:$F$29999,6,FALSE),0)</f>
        <v>6.83</v>
      </c>
      <c r="K463" s="2">
        <f t="shared" si="7"/>
        <v>74.34210526315789</v>
      </c>
    </row>
    <row r="464" spans="1:11" outlineLevel="2" x14ac:dyDescent="0.2">
      <c r="A464" s="20" t="str">
        <f>B464&amp;D464</f>
        <v>2018635</v>
      </c>
      <c r="B464" s="1">
        <v>2018</v>
      </c>
      <c r="C464" s="1" t="s">
        <v>373</v>
      </c>
      <c r="D464" s="3">
        <v>635</v>
      </c>
      <c r="E464" s="2">
        <v>5662</v>
      </c>
      <c r="F464" s="2">
        <v>2075</v>
      </c>
      <c r="G464" s="8">
        <f>IFERROR(VLOOKUP(A464,'רק עוס'!$A$2:$H$299999,7,FALSE),0)</f>
        <v>17.97</v>
      </c>
      <c r="H464" s="8">
        <f>IFERROR(VLOOKUP(A464,'רק עוס'!$A$2:$H$299999,8,FALSE),0)</f>
        <v>16.62</v>
      </c>
      <c r="I464" s="8">
        <f>IFERROR(VLOOKUP(A464,'כל התקינה'!$A$2:$F$29999,5,FALSE),0)</f>
        <v>24.27</v>
      </c>
      <c r="J464" s="8">
        <f>IFERROR(VLOOKUP(A464,'כל התקינה'!$A$2:$F$29999,6,FALSE),0)</f>
        <v>22.92</v>
      </c>
      <c r="K464" s="2">
        <f t="shared" si="7"/>
        <v>124.84957882069794</v>
      </c>
    </row>
    <row r="465" spans="1:11" outlineLevel="2" x14ac:dyDescent="0.2">
      <c r="A465" s="20" t="str">
        <f>B465&amp;D465</f>
        <v>2018636</v>
      </c>
      <c r="B465" s="1">
        <v>2018</v>
      </c>
      <c r="C465" s="1" t="s">
        <v>374</v>
      </c>
      <c r="D465" s="3">
        <v>636</v>
      </c>
      <c r="E465" s="2">
        <v>3243</v>
      </c>
      <c r="F465" s="2">
        <v>1025</v>
      </c>
      <c r="G465" s="8">
        <f>IFERROR(VLOOKUP(A465,'רק עוס'!$A$2:$H$299999,7,FALSE),0)</f>
        <v>10.23</v>
      </c>
      <c r="H465" s="8">
        <f>IFERROR(VLOOKUP(A465,'רק עוס'!$A$2:$H$299999,8,FALSE),0)</f>
        <v>9.4</v>
      </c>
      <c r="I465" s="8">
        <f>IFERROR(VLOOKUP(A465,'כל התקינה'!$A$2:$F$29999,5,FALSE),0)</f>
        <v>11.48</v>
      </c>
      <c r="J465" s="8">
        <f>IFERROR(VLOOKUP(A465,'כל התקינה'!$A$2:$F$29999,6,FALSE),0)</f>
        <v>10.65</v>
      </c>
      <c r="K465" s="2">
        <f t="shared" si="7"/>
        <v>109.04255319148936</v>
      </c>
    </row>
    <row r="466" spans="1:11" outlineLevel="2" x14ac:dyDescent="0.2">
      <c r="A466" s="20" t="str">
        <f>B466&amp;D466</f>
        <v>2018637</v>
      </c>
      <c r="B466" s="1">
        <v>2018</v>
      </c>
      <c r="C466" s="1" t="s">
        <v>375</v>
      </c>
      <c r="D466" s="3">
        <v>637</v>
      </c>
      <c r="E466" s="2">
        <v>1411</v>
      </c>
      <c r="F466" s="2">
        <v>612</v>
      </c>
      <c r="G466" s="8">
        <f>IFERROR(VLOOKUP(A466,'רק עוס'!$A$2:$H$299999,7,FALSE),0)</f>
        <v>8.25</v>
      </c>
      <c r="H466" s="8">
        <f>IFERROR(VLOOKUP(A466,'רק עוס'!$A$2:$H$299999,8,FALSE),0)</f>
        <v>6.75</v>
      </c>
      <c r="I466" s="8">
        <f>IFERROR(VLOOKUP(A466,'כל התקינה'!$A$2:$F$29999,5,FALSE),0)</f>
        <v>9.6199999999999992</v>
      </c>
      <c r="J466" s="8">
        <f>IFERROR(VLOOKUP(A466,'כל התקינה'!$A$2:$F$29999,6,FALSE),0)</f>
        <v>8.1199999999999992</v>
      </c>
      <c r="K466" s="2">
        <f t="shared" si="7"/>
        <v>90.666666666666671</v>
      </c>
    </row>
    <row r="467" spans="1:11" outlineLevel="2" x14ac:dyDescent="0.2">
      <c r="A467" s="20" t="str">
        <f>B467&amp;D467</f>
        <v>2018638</v>
      </c>
      <c r="B467" s="1">
        <v>2018</v>
      </c>
      <c r="C467" s="1" t="s">
        <v>376</v>
      </c>
      <c r="D467" s="3">
        <v>638</v>
      </c>
      <c r="E467" s="2">
        <v>1588</v>
      </c>
      <c r="F467" s="2">
        <v>574</v>
      </c>
      <c r="G467" s="8">
        <f>IFERROR(VLOOKUP(A467,'רק עוס'!$A$2:$H$299999,7,FALSE),0)</f>
        <v>9.7200000000000006</v>
      </c>
      <c r="H467" s="8">
        <f>IFERROR(VLOOKUP(A467,'רק עוס'!$A$2:$H$299999,8,FALSE),0)</f>
        <v>8.4</v>
      </c>
      <c r="I467" s="8">
        <f>IFERROR(VLOOKUP(A467,'כל התקינה'!$A$2:$F$29999,5,FALSE),0)</f>
        <v>10.47</v>
      </c>
      <c r="J467" s="8">
        <f>IFERROR(VLOOKUP(A467,'כל התקינה'!$A$2:$F$29999,6,FALSE),0)</f>
        <v>9.15</v>
      </c>
      <c r="K467" s="2">
        <f t="shared" si="7"/>
        <v>68.333333333333329</v>
      </c>
    </row>
    <row r="468" spans="1:11" outlineLevel="2" x14ac:dyDescent="0.2">
      <c r="A468" s="20" t="str">
        <f>B468&amp;D468</f>
        <v>2018639</v>
      </c>
      <c r="B468" s="1">
        <v>2018</v>
      </c>
      <c r="C468" s="1" t="s">
        <v>377</v>
      </c>
      <c r="D468" s="3">
        <v>639</v>
      </c>
      <c r="E468" s="2">
        <v>1973</v>
      </c>
      <c r="F468" s="2">
        <v>668</v>
      </c>
      <c r="G468" s="8">
        <f>IFERROR(VLOOKUP(A468,'רק עוס'!$A$2:$H$299999,7,FALSE),0)</f>
        <v>11.78</v>
      </c>
      <c r="H468" s="8">
        <f>IFERROR(VLOOKUP(A468,'רק עוס'!$A$2:$H$299999,8,FALSE),0)</f>
        <v>10.48</v>
      </c>
      <c r="I468" s="8">
        <f>IFERROR(VLOOKUP(A468,'כל התקינה'!$A$2:$F$29999,5,FALSE),0)</f>
        <v>13.1</v>
      </c>
      <c r="J468" s="8">
        <f>IFERROR(VLOOKUP(A468,'כל התקינה'!$A$2:$F$29999,6,FALSE),0)</f>
        <v>11.48</v>
      </c>
      <c r="K468" s="2">
        <f t="shared" si="7"/>
        <v>63.740458015267173</v>
      </c>
    </row>
    <row r="469" spans="1:11" outlineLevel="2" x14ac:dyDescent="0.2">
      <c r="A469" s="20" t="str">
        <f>B469&amp;D469</f>
        <v>2018640</v>
      </c>
      <c r="B469" s="1">
        <v>2018</v>
      </c>
      <c r="C469" s="1" t="s">
        <v>378</v>
      </c>
      <c r="D469" s="3">
        <v>640</v>
      </c>
      <c r="E469" s="2">
        <v>2016</v>
      </c>
      <c r="F469" s="2">
        <v>838</v>
      </c>
      <c r="G469" s="8">
        <f>IFERROR(VLOOKUP(A469,'רק עוס'!$A$2:$H$299999,7,FALSE),0)</f>
        <v>8.26</v>
      </c>
      <c r="H469" s="8">
        <f>IFERROR(VLOOKUP(A469,'רק עוס'!$A$2:$H$299999,8,FALSE),0)</f>
        <v>7.18</v>
      </c>
      <c r="I469" s="8">
        <f>IFERROR(VLOOKUP(A469,'כל התקינה'!$A$2:$F$29999,5,FALSE),0)</f>
        <v>9.26</v>
      </c>
      <c r="J469" s="8">
        <f>IFERROR(VLOOKUP(A469,'כל התקינה'!$A$2:$F$29999,6,FALSE),0)</f>
        <v>8.18</v>
      </c>
      <c r="K469" s="2">
        <f t="shared" si="7"/>
        <v>116.71309192200557</v>
      </c>
    </row>
    <row r="470" spans="1:11" outlineLevel="2" x14ac:dyDescent="0.2">
      <c r="A470" s="20" t="str">
        <f>B470&amp;D470</f>
        <v>2018641</v>
      </c>
      <c r="B470" s="1">
        <v>2018</v>
      </c>
      <c r="C470" s="1" t="s">
        <v>379</v>
      </c>
      <c r="D470" s="3">
        <v>641</v>
      </c>
      <c r="E470" s="2">
        <v>2493</v>
      </c>
      <c r="F470" s="2">
        <v>745</v>
      </c>
      <c r="G470" s="8">
        <f>IFERROR(VLOOKUP(A470,'רק עוס'!$A$2:$H$299999,7,FALSE),0)</f>
        <v>10.47</v>
      </c>
      <c r="H470" s="8">
        <f>IFERROR(VLOOKUP(A470,'רק עוס'!$A$2:$H$299999,8,FALSE),0)</f>
        <v>9.74</v>
      </c>
      <c r="I470" s="8">
        <f>IFERROR(VLOOKUP(A470,'כל התקינה'!$A$2:$F$29999,5,FALSE),0)</f>
        <v>11.59</v>
      </c>
      <c r="J470" s="8">
        <f>IFERROR(VLOOKUP(A470,'כל התקינה'!$A$2:$F$29999,6,FALSE),0)</f>
        <v>10.74</v>
      </c>
      <c r="K470" s="2">
        <f t="shared" si="7"/>
        <v>76.488706365503077</v>
      </c>
    </row>
    <row r="471" spans="1:11" outlineLevel="2" x14ac:dyDescent="0.2">
      <c r="A471" s="20" t="str">
        <f>B471&amp;D471</f>
        <v>2018642</v>
      </c>
      <c r="B471" s="1">
        <v>2018</v>
      </c>
      <c r="C471" s="1" t="s">
        <v>380</v>
      </c>
      <c r="D471" s="3">
        <v>642</v>
      </c>
      <c r="E471" s="2">
        <v>3372</v>
      </c>
      <c r="F471" s="2">
        <v>1087</v>
      </c>
      <c r="G471" s="8">
        <f>IFERROR(VLOOKUP(A471,'רק עוס'!$A$2:$H$299999,7,FALSE),0)</f>
        <v>10.71</v>
      </c>
      <c r="H471" s="8">
        <f>IFERROR(VLOOKUP(A471,'רק עוס'!$A$2:$H$299999,8,FALSE),0)</f>
        <v>10.46</v>
      </c>
      <c r="I471" s="8">
        <f>IFERROR(VLOOKUP(A471,'כל התקינה'!$A$2:$F$29999,5,FALSE),0)</f>
        <v>13.07</v>
      </c>
      <c r="J471" s="8">
        <f>IFERROR(VLOOKUP(A471,'כל התקינה'!$A$2:$F$29999,6,FALSE),0)</f>
        <v>12.82</v>
      </c>
      <c r="K471" s="2">
        <f t="shared" si="7"/>
        <v>103.91969407265773</v>
      </c>
    </row>
    <row r="472" spans="1:11" outlineLevel="2" x14ac:dyDescent="0.2">
      <c r="A472" s="20" t="str">
        <f>B472&amp;D472</f>
        <v>2018643</v>
      </c>
      <c r="B472" s="1">
        <v>2018</v>
      </c>
      <c r="C472" s="1" t="s">
        <v>381</v>
      </c>
      <c r="D472" s="3">
        <v>643</v>
      </c>
      <c r="E472" s="2">
        <v>10302</v>
      </c>
      <c r="F472" s="2">
        <v>3247</v>
      </c>
      <c r="G472" s="8">
        <f>IFERROR(VLOOKUP(A472,'רק עוס'!$A$2:$H$299999,7,FALSE),0)</f>
        <v>18.86</v>
      </c>
      <c r="H472" s="8">
        <f>IFERROR(VLOOKUP(A472,'רק עוס'!$A$2:$H$299999,8,FALSE),0)</f>
        <v>17.86</v>
      </c>
      <c r="I472" s="8">
        <f>IFERROR(VLOOKUP(A472,'כל התקינה'!$A$2:$F$29999,5,FALSE),0)</f>
        <v>22.81</v>
      </c>
      <c r="J472" s="8">
        <f>IFERROR(VLOOKUP(A472,'כל התקינה'!$A$2:$F$29999,6,FALSE),0)</f>
        <v>21.71</v>
      </c>
      <c r="K472" s="2">
        <f t="shared" si="7"/>
        <v>181.80291153415453</v>
      </c>
    </row>
    <row r="473" spans="1:11" outlineLevel="2" x14ac:dyDescent="0.2">
      <c r="A473" s="20" t="str">
        <f>B473&amp;D473</f>
        <v>2018644</v>
      </c>
      <c r="B473" s="1">
        <v>2018</v>
      </c>
      <c r="C473" s="1" t="s">
        <v>382</v>
      </c>
      <c r="D473" s="3">
        <v>644</v>
      </c>
      <c r="E473" s="2">
        <v>8783</v>
      </c>
      <c r="F473" s="2">
        <v>2602</v>
      </c>
      <c r="G473" s="8">
        <f>IFERROR(VLOOKUP(A473,'רק עוס'!$A$2:$H$299999,7,FALSE),0)</f>
        <v>15.92</v>
      </c>
      <c r="H473" s="8">
        <f>IFERROR(VLOOKUP(A473,'רק עוס'!$A$2:$H$299999,8,FALSE),0)</f>
        <v>14.82</v>
      </c>
      <c r="I473" s="8">
        <f>IFERROR(VLOOKUP(A473,'כל התקינה'!$A$2:$F$29999,5,FALSE),0)</f>
        <v>19.78</v>
      </c>
      <c r="J473" s="8">
        <f>IFERROR(VLOOKUP(A473,'כל התקינה'!$A$2:$F$29999,6,FALSE),0)</f>
        <v>18.52</v>
      </c>
      <c r="K473" s="2">
        <f t="shared" si="7"/>
        <v>175.57354925775979</v>
      </c>
    </row>
    <row r="474" spans="1:11" outlineLevel="2" x14ac:dyDescent="0.2">
      <c r="A474" s="20" t="str">
        <f>B474&amp;D474</f>
        <v>2018645</v>
      </c>
      <c r="B474" s="1">
        <v>2018</v>
      </c>
      <c r="C474" s="1" t="s">
        <v>383</v>
      </c>
      <c r="D474" s="3">
        <v>645</v>
      </c>
      <c r="E474" s="2">
        <v>952</v>
      </c>
      <c r="F474" s="2">
        <v>314</v>
      </c>
      <c r="G474" s="8">
        <f>IFERROR(VLOOKUP(A474,'רק עוס'!$A$2:$H$299999,7,FALSE),0)</f>
        <v>2.0699999999999998</v>
      </c>
      <c r="H474" s="8">
        <f>IFERROR(VLOOKUP(A474,'רק עוס'!$A$2:$H$299999,8,FALSE),0)</f>
        <v>2.0699999999999998</v>
      </c>
      <c r="I474" s="8">
        <f>IFERROR(VLOOKUP(A474,'כל התקינה'!$A$2:$F$29999,5,FALSE),0)</f>
        <v>2.3199999999999998</v>
      </c>
      <c r="J474" s="8">
        <f>IFERROR(VLOOKUP(A474,'כל התקינה'!$A$2:$F$29999,6,FALSE),0)</f>
        <v>2.3199999999999998</v>
      </c>
      <c r="K474" s="2">
        <f t="shared" si="7"/>
        <v>151.69082125603865</v>
      </c>
    </row>
    <row r="475" spans="1:11" outlineLevel="2" x14ac:dyDescent="0.2">
      <c r="A475" s="20" t="str">
        <f>B475&amp;D475</f>
        <v>2018646</v>
      </c>
      <c r="B475" s="1">
        <v>2018</v>
      </c>
      <c r="C475" s="1" t="s">
        <v>384</v>
      </c>
      <c r="D475" s="3">
        <v>646</v>
      </c>
      <c r="E475" s="2">
        <v>894</v>
      </c>
      <c r="F475" s="2">
        <v>326</v>
      </c>
      <c r="G475" s="8">
        <f>IFERROR(VLOOKUP(A475,'רק עוס'!$A$2:$H$299999,7,FALSE),0)</f>
        <v>5.58</v>
      </c>
      <c r="H475" s="8">
        <f>IFERROR(VLOOKUP(A475,'רק עוס'!$A$2:$H$299999,8,FALSE),0)</f>
        <v>5.58</v>
      </c>
      <c r="I475" s="8">
        <f>IFERROR(VLOOKUP(A475,'כל התקינה'!$A$2:$F$29999,5,FALSE),0)</f>
        <v>6.07</v>
      </c>
      <c r="J475" s="8">
        <f>IFERROR(VLOOKUP(A475,'כל התקינה'!$A$2:$F$29999,6,FALSE),0)</f>
        <v>6.07</v>
      </c>
      <c r="K475" s="2">
        <f t="shared" si="7"/>
        <v>58.422939068100355</v>
      </c>
    </row>
    <row r="476" spans="1:11" outlineLevel="2" x14ac:dyDescent="0.2">
      <c r="A476" s="20" t="str">
        <f>B476&amp;D476</f>
        <v>2018647</v>
      </c>
      <c r="B476" s="1">
        <v>2018</v>
      </c>
      <c r="C476" s="1" t="s">
        <v>385</v>
      </c>
      <c r="D476" s="3">
        <v>647</v>
      </c>
      <c r="E476" s="2">
        <v>2789</v>
      </c>
      <c r="F476" s="2">
        <v>902</v>
      </c>
      <c r="G476" s="8">
        <f>IFERROR(VLOOKUP(A476,'רק עוס'!$A$2:$H$299999,7,FALSE),0)</f>
        <v>9.3699999999999992</v>
      </c>
      <c r="H476" s="8">
        <f>IFERROR(VLOOKUP(A476,'רק עוס'!$A$2:$H$299999,8,FALSE),0)</f>
        <v>9.1999999999999993</v>
      </c>
      <c r="I476" s="8">
        <f>IFERROR(VLOOKUP(A476,'כל התקינה'!$A$2:$F$29999,5,FALSE),0)</f>
        <v>10.18</v>
      </c>
      <c r="J476" s="8">
        <f>IFERROR(VLOOKUP(A476,'כל התקינה'!$A$2:$F$29999,6,FALSE),0)</f>
        <v>10.01</v>
      </c>
      <c r="K476" s="2">
        <f t="shared" si="7"/>
        <v>98.043478260869577</v>
      </c>
    </row>
    <row r="477" spans="1:11" outlineLevel="2" x14ac:dyDescent="0.2">
      <c r="A477" s="20" t="str">
        <f>B477&amp;D477</f>
        <v>2018648</v>
      </c>
      <c r="B477" s="1">
        <v>2018</v>
      </c>
      <c r="C477" s="1" t="s">
        <v>386</v>
      </c>
      <c r="D477" s="3">
        <v>648</v>
      </c>
      <c r="E477" s="2">
        <v>3279</v>
      </c>
      <c r="F477" s="2">
        <v>915</v>
      </c>
      <c r="G477" s="8">
        <f>IFERROR(VLOOKUP(A477,'רק עוס'!$A$2:$H$299999,7,FALSE),0)</f>
        <v>9.36</v>
      </c>
      <c r="H477" s="8">
        <f>IFERROR(VLOOKUP(A477,'רק עוס'!$A$2:$H$299999,8,FALSE),0)</f>
        <v>9.36</v>
      </c>
      <c r="I477" s="8">
        <f>IFERROR(VLOOKUP(A477,'כל התקינה'!$A$2:$F$29999,5,FALSE),0)</f>
        <v>10.36</v>
      </c>
      <c r="J477" s="8">
        <f>IFERROR(VLOOKUP(A477,'כל התקינה'!$A$2:$F$29999,6,FALSE),0)</f>
        <v>10.36</v>
      </c>
      <c r="K477" s="2">
        <f t="shared" si="7"/>
        <v>97.756410256410263</v>
      </c>
    </row>
    <row r="478" spans="1:11" outlineLevel="2" x14ac:dyDescent="0.2">
      <c r="A478" s="20" t="str">
        <f>B478&amp;D478</f>
        <v>2018649</v>
      </c>
      <c r="B478" s="1">
        <v>2018</v>
      </c>
      <c r="C478" s="1" t="s">
        <v>387</v>
      </c>
      <c r="D478" s="3">
        <v>649</v>
      </c>
      <c r="E478" s="2">
        <v>5808</v>
      </c>
      <c r="F478" s="2">
        <v>1828</v>
      </c>
      <c r="G478" s="8">
        <f>IFERROR(VLOOKUP(A478,'רק עוס'!$A$2:$H$299999,7,FALSE),0)</f>
        <v>14.68</v>
      </c>
      <c r="H478" s="8">
        <f>IFERROR(VLOOKUP(A478,'רק עוס'!$A$2:$H$299999,8,FALSE),0)</f>
        <v>13.33</v>
      </c>
      <c r="I478" s="8">
        <f>IFERROR(VLOOKUP(A478,'כל התקינה'!$A$2:$F$29999,5,FALSE),0)</f>
        <v>17.18</v>
      </c>
      <c r="J478" s="8">
        <f>IFERROR(VLOOKUP(A478,'כל התקינה'!$A$2:$F$29999,6,FALSE),0)</f>
        <v>15.08</v>
      </c>
      <c r="K478" s="2">
        <f t="shared" si="7"/>
        <v>137.13428357089273</v>
      </c>
    </row>
    <row r="479" spans="1:11" outlineLevel="2" x14ac:dyDescent="0.2">
      <c r="A479" s="20" t="str">
        <f>B479&amp;D479</f>
        <v>2018650</v>
      </c>
      <c r="B479" s="1">
        <v>2018</v>
      </c>
      <c r="C479" s="1" t="s">
        <v>388</v>
      </c>
      <c r="D479" s="3">
        <v>650</v>
      </c>
      <c r="E479" s="2">
        <v>1786</v>
      </c>
      <c r="F479" s="2">
        <v>566</v>
      </c>
      <c r="G479" s="8">
        <f>IFERROR(VLOOKUP(A479,'רק עוס'!$A$2:$H$299999,7,FALSE),0)</f>
        <v>5.18</v>
      </c>
      <c r="H479" s="8">
        <f>IFERROR(VLOOKUP(A479,'רק עוס'!$A$2:$H$299999,8,FALSE),0)</f>
        <v>4.08</v>
      </c>
      <c r="I479" s="8">
        <f>IFERROR(VLOOKUP(A479,'כל התקינה'!$A$2:$F$29999,5,FALSE),0)</f>
        <v>5.87</v>
      </c>
      <c r="J479" s="8">
        <f>IFERROR(VLOOKUP(A479,'כל התקינה'!$A$2:$F$29999,6,FALSE),0)</f>
        <v>4.7699999999999996</v>
      </c>
      <c r="K479" s="2">
        <f t="shared" si="7"/>
        <v>138.72549019607843</v>
      </c>
    </row>
    <row r="480" spans="1:11" outlineLevel="2" x14ac:dyDescent="0.2">
      <c r="A480" s="20" t="str">
        <f>B480&amp;D480</f>
        <v>2018651</v>
      </c>
      <c r="B480" s="1">
        <v>2018</v>
      </c>
      <c r="C480" s="1" t="s">
        <v>389</v>
      </c>
      <c r="D480" s="3">
        <v>651</v>
      </c>
      <c r="E480" s="2">
        <v>4522</v>
      </c>
      <c r="F480" s="2">
        <v>1248</v>
      </c>
      <c r="G480" s="8">
        <f>IFERROR(VLOOKUP(A480,'רק עוס'!$A$2:$H$299999,7,FALSE),0)</f>
        <v>13.1</v>
      </c>
      <c r="H480" s="8">
        <f>IFERROR(VLOOKUP(A480,'רק עוס'!$A$2:$H$299999,8,FALSE),0)</f>
        <v>9.66</v>
      </c>
      <c r="I480" s="8">
        <f>IFERROR(VLOOKUP(A480,'כל התקינה'!$A$2:$F$29999,5,FALSE),0)</f>
        <v>15.4</v>
      </c>
      <c r="J480" s="8">
        <f>IFERROR(VLOOKUP(A480,'כל התקינה'!$A$2:$F$29999,6,FALSE),0)</f>
        <v>11.21</v>
      </c>
      <c r="K480" s="2">
        <f t="shared" si="7"/>
        <v>129.19254658385094</v>
      </c>
    </row>
    <row r="481" spans="1:11" outlineLevel="2" x14ac:dyDescent="0.2">
      <c r="A481" s="20" t="str">
        <f>B481&amp;D481</f>
        <v>2018652</v>
      </c>
      <c r="B481" s="1">
        <v>2018</v>
      </c>
      <c r="C481" s="1" t="s">
        <v>390</v>
      </c>
      <c r="D481" s="3">
        <v>652</v>
      </c>
      <c r="E481" s="2">
        <v>5702</v>
      </c>
      <c r="F481" s="2">
        <v>1419</v>
      </c>
      <c r="G481" s="8">
        <f>IFERROR(VLOOKUP(A481,'רק עוס'!$A$2:$H$299999,7,FALSE),0)</f>
        <v>13.25</v>
      </c>
      <c r="H481" s="8">
        <f>IFERROR(VLOOKUP(A481,'רק עוס'!$A$2:$H$299999,8,FALSE),0)</f>
        <v>10.92</v>
      </c>
      <c r="I481" s="8">
        <f>IFERROR(VLOOKUP(A481,'כל התקינה'!$A$2:$F$29999,5,FALSE),0)</f>
        <v>14.89</v>
      </c>
      <c r="J481" s="8">
        <f>IFERROR(VLOOKUP(A481,'כל התקינה'!$A$2:$F$29999,6,FALSE),0)</f>
        <v>12.56</v>
      </c>
      <c r="K481" s="2">
        <f t="shared" si="7"/>
        <v>129.94505494505495</v>
      </c>
    </row>
    <row r="482" spans="1:11" outlineLevel="2" x14ac:dyDescent="0.2">
      <c r="A482" s="20" t="str">
        <f>B482&amp;D482</f>
        <v>2018653</v>
      </c>
      <c r="B482" s="1">
        <v>2018</v>
      </c>
      <c r="C482" s="1" t="s">
        <v>391</v>
      </c>
      <c r="D482" s="3">
        <v>653</v>
      </c>
      <c r="E482" s="2">
        <v>2839</v>
      </c>
      <c r="F482" s="2">
        <v>942</v>
      </c>
      <c r="G482" s="8">
        <f>IFERROR(VLOOKUP(A482,'רק עוס'!$A$2:$H$299999,7,FALSE),0)</f>
        <v>5.74</v>
      </c>
      <c r="H482" s="8">
        <f>IFERROR(VLOOKUP(A482,'רק עוס'!$A$2:$H$299999,8,FALSE),0)</f>
        <v>5.74</v>
      </c>
      <c r="I482" s="8">
        <f>IFERROR(VLOOKUP(A482,'כל התקינה'!$A$2:$F$29999,5,FALSE),0)</f>
        <v>6.34</v>
      </c>
      <c r="J482" s="8">
        <f>IFERROR(VLOOKUP(A482,'כל התקינה'!$A$2:$F$29999,6,FALSE),0)</f>
        <v>6.34</v>
      </c>
      <c r="K482" s="2">
        <f t="shared" si="7"/>
        <v>164.11149825783971</v>
      </c>
    </row>
    <row r="483" spans="1:11" outlineLevel="2" x14ac:dyDescent="0.2">
      <c r="A483" s="20" t="str">
        <f>B483&amp;D483</f>
        <v>2018654</v>
      </c>
      <c r="B483" s="1">
        <v>2018</v>
      </c>
      <c r="C483" s="1" t="s">
        <v>392</v>
      </c>
      <c r="D483" s="3">
        <v>654</v>
      </c>
      <c r="E483" s="2">
        <v>5724</v>
      </c>
      <c r="F483" s="2">
        <v>1596</v>
      </c>
      <c r="G483" s="8">
        <f>IFERROR(VLOOKUP(A483,'רק עוס'!$A$2:$H$299999,7,FALSE),0)</f>
        <v>15.14</v>
      </c>
      <c r="H483" s="8">
        <f>IFERROR(VLOOKUP(A483,'רק עוס'!$A$2:$H$299999,8,FALSE),0)</f>
        <v>13.64</v>
      </c>
      <c r="I483" s="8">
        <f>IFERROR(VLOOKUP(A483,'כל התקינה'!$A$2:$F$29999,5,FALSE),0)</f>
        <v>17.84</v>
      </c>
      <c r="J483" s="8">
        <f>IFERROR(VLOOKUP(A483,'כל התקינה'!$A$2:$F$29999,6,FALSE),0)</f>
        <v>15.34</v>
      </c>
      <c r="K483" s="2">
        <f t="shared" si="7"/>
        <v>117.00879765395894</v>
      </c>
    </row>
    <row r="484" spans="1:11" outlineLevel="2" x14ac:dyDescent="0.2">
      <c r="A484" s="20" t="str">
        <f>B484&amp;D484</f>
        <v>2018655</v>
      </c>
      <c r="B484" s="1">
        <v>2018</v>
      </c>
      <c r="C484" s="1" t="s">
        <v>393</v>
      </c>
      <c r="D484" s="3">
        <v>655</v>
      </c>
      <c r="E484" s="2">
        <v>949</v>
      </c>
      <c r="F484" s="2">
        <v>340</v>
      </c>
      <c r="G484" s="8">
        <f>IFERROR(VLOOKUP(A484,'רק עוס'!$A$2:$H$299999,7,FALSE),0)</f>
        <v>5.35</v>
      </c>
      <c r="H484" s="8">
        <f>IFERROR(VLOOKUP(A484,'רק עוס'!$A$2:$H$299999,8,FALSE),0)</f>
        <v>4.4000000000000004</v>
      </c>
      <c r="I484" s="8">
        <f>IFERROR(VLOOKUP(A484,'כל התקינה'!$A$2:$F$29999,5,FALSE),0)</f>
        <v>6.03</v>
      </c>
      <c r="J484" s="8">
        <f>IFERROR(VLOOKUP(A484,'כל התקינה'!$A$2:$F$29999,6,FALSE),0)</f>
        <v>5.08</v>
      </c>
      <c r="K484" s="2">
        <f t="shared" si="7"/>
        <v>77.272727272727266</v>
      </c>
    </row>
    <row r="485" spans="1:11" outlineLevel="2" x14ac:dyDescent="0.2">
      <c r="A485" s="20" t="str">
        <f>B485&amp;D485</f>
        <v>2018656</v>
      </c>
      <c r="B485" s="1">
        <v>2018</v>
      </c>
      <c r="C485" s="1" t="s">
        <v>394</v>
      </c>
      <c r="D485" s="3">
        <v>656</v>
      </c>
      <c r="E485" s="2">
        <v>1185</v>
      </c>
      <c r="F485" s="2">
        <v>432</v>
      </c>
      <c r="G485" s="8">
        <f>IFERROR(VLOOKUP(A485,'רק עוס'!$A$2:$H$299999,7,FALSE),0)</f>
        <v>4.57</v>
      </c>
      <c r="H485" s="8">
        <f>IFERROR(VLOOKUP(A485,'רק עוס'!$A$2:$H$299999,8,FALSE),0)</f>
        <v>4.57</v>
      </c>
      <c r="I485" s="8">
        <f>IFERROR(VLOOKUP(A485,'כל התקינה'!$A$2:$F$29999,5,FALSE),0)</f>
        <v>5.1100000000000003</v>
      </c>
      <c r="J485" s="8">
        <f>IFERROR(VLOOKUP(A485,'כל התקינה'!$A$2:$F$29999,6,FALSE),0)</f>
        <v>5.1100000000000003</v>
      </c>
      <c r="K485" s="2">
        <f t="shared" si="7"/>
        <v>94.529540481400431</v>
      </c>
    </row>
    <row r="486" spans="1:11" outlineLevel="2" x14ac:dyDescent="0.2">
      <c r="A486" s="20" t="str">
        <f>B486&amp;D486</f>
        <v>2018657</v>
      </c>
      <c r="B486" s="1">
        <v>2018</v>
      </c>
      <c r="C486" s="1" t="s">
        <v>395</v>
      </c>
      <c r="D486" s="3">
        <v>657</v>
      </c>
      <c r="E486" s="2">
        <v>3244</v>
      </c>
      <c r="F486" s="2">
        <v>968</v>
      </c>
      <c r="G486" s="8">
        <f>IFERROR(VLOOKUP(A486,'רק עוס'!$A$2:$H$299999,7,FALSE),0)</f>
        <v>12.04</v>
      </c>
      <c r="H486" s="8">
        <f>IFERROR(VLOOKUP(A486,'רק עוס'!$A$2:$H$299999,8,FALSE),0)</f>
        <v>11.11</v>
      </c>
      <c r="I486" s="8">
        <f>IFERROR(VLOOKUP(A486,'כל התקינה'!$A$2:$F$29999,5,FALSE),0)</f>
        <v>12.79</v>
      </c>
      <c r="J486" s="8">
        <f>IFERROR(VLOOKUP(A486,'כל התקינה'!$A$2:$F$29999,6,FALSE),0)</f>
        <v>11.86</v>
      </c>
      <c r="K486" s="2">
        <f t="shared" si="7"/>
        <v>87.128712871287135</v>
      </c>
    </row>
    <row r="487" spans="1:11" outlineLevel="2" x14ac:dyDescent="0.2">
      <c r="A487" s="20" t="str">
        <f>B487&amp;D487</f>
        <v>2018658</v>
      </c>
      <c r="B487" s="1">
        <v>2018</v>
      </c>
      <c r="C487" s="1" t="s">
        <v>396</v>
      </c>
      <c r="D487" s="3">
        <v>658</v>
      </c>
      <c r="E487" s="2">
        <v>1984</v>
      </c>
      <c r="F487" s="2">
        <v>691</v>
      </c>
      <c r="G487" s="8">
        <f>IFERROR(VLOOKUP(A487,'רק עוס'!$A$2:$H$299999,7,FALSE),0)</f>
        <v>4.93</v>
      </c>
      <c r="H487" s="8">
        <f>IFERROR(VLOOKUP(A487,'רק עוס'!$A$2:$H$299999,8,FALSE),0)</f>
        <v>4.18</v>
      </c>
      <c r="I487" s="8">
        <f>IFERROR(VLOOKUP(A487,'כל התקינה'!$A$2:$F$29999,5,FALSE),0)</f>
        <v>5.13</v>
      </c>
      <c r="J487" s="8">
        <f>IFERROR(VLOOKUP(A487,'כל התקינה'!$A$2:$F$29999,6,FALSE),0)</f>
        <v>4.38</v>
      </c>
      <c r="K487" s="2">
        <f t="shared" si="7"/>
        <v>165.311004784689</v>
      </c>
    </row>
    <row r="488" spans="1:11" outlineLevel="2" x14ac:dyDescent="0.2">
      <c r="A488" s="20" t="str">
        <f>B488&amp;D488</f>
        <v>2018659</v>
      </c>
      <c r="B488" s="1">
        <v>2018</v>
      </c>
      <c r="C488" s="1" t="s">
        <v>397</v>
      </c>
      <c r="D488" s="3">
        <v>659</v>
      </c>
      <c r="E488" s="2">
        <v>2414</v>
      </c>
      <c r="F488" s="2">
        <v>732</v>
      </c>
      <c r="G488" s="8">
        <f>IFERROR(VLOOKUP(A488,'רק עוס'!$A$2:$H$299999,7,FALSE),0)</f>
        <v>6.02</v>
      </c>
      <c r="H488" s="8">
        <f>IFERROR(VLOOKUP(A488,'רק עוס'!$A$2:$H$299999,8,FALSE),0)</f>
        <v>6</v>
      </c>
      <c r="I488" s="8">
        <f>IFERROR(VLOOKUP(A488,'כל התקינה'!$A$2:$F$29999,5,FALSE),0)</f>
        <v>6.81</v>
      </c>
      <c r="J488" s="8">
        <f>IFERROR(VLOOKUP(A488,'כל התקינה'!$A$2:$F$29999,6,FALSE),0)</f>
        <v>6.79</v>
      </c>
      <c r="K488" s="2">
        <f t="shared" si="7"/>
        <v>122</v>
      </c>
    </row>
    <row r="489" spans="1:11" outlineLevel="2" x14ac:dyDescent="0.2">
      <c r="A489" s="20" t="str">
        <f>B489&amp;D489</f>
        <v>2018660</v>
      </c>
      <c r="B489" s="1">
        <v>2018</v>
      </c>
      <c r="C489" s="1" t="s">
        <v>398</v>
      </c>
      <c r="D489" s="3">
        <v>660</v>
      </c>
      <c r="E489" s="2">
        <v>1844</v>
      </c>
      <c r="F489" s="2">
        <v>574</v>
      </c>
      <c r="G489" s="8">
        <f>IFERROR(VLOOKUP(A489,'רק עוס'!$A$2:$H$299999,7,FALSE),0)</f>
        <v>7.22</v>
      </c>
      <c r="H489" s="8">
        <f>IFERROR(VLOOKUP(A489,'רק עוס'!$A$2:$H$299999,8,FALSE),0)</f>
        <v>7.22</v>
      </c>
      <c r="I489" s="8">
        <f>IFERROR(VLOOKUP(A489,'כל התקינה'!$A$2:$F$29999,5,FALSE),0)</f>
        <v>8.07</v>
      </c>
      <c r="J489" s="8">
        <f>IFERROR(VLOOKUP(A489,'כל התקינה'!$A$2:$F$29999,6,FALSE),0)</f>
        <v>8.07</v>
      </c>
      <c r="K489" s="2">
        <f t="shared" si="7"/>
        <v>79.501385041551245</v>
      </c>
    </row>
    <row r="490" spans="1:11" outlineLevel="2" x14ac:dyDescent="0.2">
      <c r="A490" s="20" t="str">
        <f>B490&amp;D490</f>
        <v>2018662</v>
      </c>
      <c r="B490" s="1">
        <v>2018</v>
      </c>
      <c r="C490" s="1" t="s">
        <v>399</v>
      </c>
      <c r="D490" s="3">
        <v>662</v>
      </c>
      <c r="E490" s="2">
        <v>1626</v>
      </c>
      <c r="F490" s="2">
        <v>599</v>
      </c>
      <c r="G490" s="8">
        <f>IFERROR(VLOOKUP(A490,'רק עוס'!$A$2:$H$299999,7,FALSE),0)</f>
        <v>10.36</v>
      </c>
      <c r="H490" s="8">
        <f>IFERROR(VLOOKUP(A490,'רק עוס'!$A$2:$H$299999,8,FALSE),0)</f>
        <v>9.3000000000000007</v>
      </c>
      <c r="I490" s="8">
        <f>IFERROR(VLOOKUP(A490,'כל התקינה'!$A$2:$F$29999,5,FALSE),0)</f>
        <v>11.5</v>
      </c>
      <c r="J490" s="8">
        <f>IFERROR(VLOOKUP(A490,'כל התקינה'!$A$2:$F$29999,6,FALSE),0)</f>
        <v>10.44</v>
      </c>
      <c r="K490" s="2">
        <f t="shared" si="7"/>
        <v>64.408602150537632</v>
      </c>
    </row>
    <row r="491" spans="1:11" outlineLevel="2" x14ac:dyDescent="0.2">
      <c r="A491" s="20" t="str">
        <f>B491&amp;D491</f>
        <v>2018663</v>
      </c>
      <c r="B491" s="1">
        <v>2018</v>
      </c>
      <c r="C491" s="1" t="s">
        <v>400</v>
      </c>
      <c r="D491" s="3">
        <v>663</v>
      </c>
      <c r="E491" s="2">
        <v>2160</v>
      </c>
      <c r="F491" s="2">
        <v>752</v>
      </c>
      <c r="G491" s="8">
        <f>IFERROR(VLOOKUP(A491,'רק עוס'!$A$2:$H$299999,7,FALSE),0)</f>
        <v>9.27</v>
      </c>
      <c r="H491" s="8">
        <f>IFERROR(VLOOKUP(A491,'רק עוס'!$A$2:$H$299999,8,FALSE),0)</f>
        <v>8.77</v>
      </c>
      <c r="I491" s="8">
        <f>IFERROR(VLOOKUP(A491,'כל התקינה'!$A$2:$F$29999,5,FALSE),0)</f>
        <v>10.27</v>
      </c>
      <c r="J491" s="8">
        <f>IFERROR(VLOOKUP(A491,'כל התקינה'!$A$2:$F$29999,6,FALSE),0)</f>
        <v>9.77</v>
      </c>
      <c r="K491" s="2">
        <f t="shared" si="7"/>
        <v>85.74686431014824</v>
      </c>
    </row>
    <row r="492" spans="1:11" outlineLevel="2" x14ac:dyDescent="0.2">
      <c r="A492" s="20" t="str">
        <f>B492&amp;D492</f>
        <v>2018664</v>
      </c>
      <c r="B492" s="1">
        <v>2018</v>
      </c>
      <c r="C492" s="1" t="s">
        <v>401</v>
      </c>
      <c r="D492" s="3">
        <v>664</v>
      </c>
      <c r="E492" s="2">
        <v>3294</v>
      </c>
      <c r="F492" s="2">
        <v>1076</v>
      </c>
      <c r="G492" s="8">
        <f>IFERROR(VLOOKUP(A492,'רק עוס'!$A$2:$H$299999,7,FALSE),0)</f>
        <v>13.45</v>
      </c>
      <c r="H492" s="8">
        <f>IFERROR(VLOOKUP(A492,'רק עוס'!$A$2:$H$299999,8,FALSE),0)</f>
        <v>12.45</v>
      </c>
      <c r="I492" s="8">
        <f>IFERROR(VLOOKUP(A492,'כל התקינה'!$A$2:$F$29999,5,FALSE),0)</f>
        <v>15.73</v>
      </c>
      <c r="J492" s="8">
        <f>IFERROR(VLOOKUP(A492,'כל התקינה'!$A$2:$F$29999,6,FALSE),0)</f>
        <v>14.73</v>
      </c>
      <c r="K492" s="2">
        <f t="shared" si="7"/>
        <v>86.425702811244989</v>
      </c>
    </row>
    <row r="493" spans="1:11" outlineLevel="2" x14ac:dyDescent="0.2">
      <c r="A493" s="20" t="str">
        <f>B493&amp;D493</f>
        <v>2018665</v>
      </c>
      <c r="B493" s="1">
        <v>2018</v>
      </c>
      <c r="C493" s="1" t="s">
        <v>402</v>
      </c>
      <c r="D493" s="3">
        <v>665</v>
      </c>
      <c r="E493" s="2">
        <v>3261</v>
      </c>
      <c r="F493" s="2">
        <v>1073</v>
      </c>
      <c r="G493" s="8">
        <f>IFERROR(VLOOKUP(A493,'רק עוס'!$A$2:$H$299999,7,FALSE),0)</f>
        <v>8.41</v>
      </c>
      <c r="H493" s="8">
        <f>IFERROR(VLOOKUP(A493,'רק עוס'!$A$2:$H$299999,8,FALSE),0)</f>
        <v>5.89</v>
      </c>
      <c r="I493" s="8">
        <f>IFERROR(VLOOKUP(A493,'כל התקינה'!$A$2:$F$29999,5,FALSE),0)</f>
        <v>9.4499999999999993</v>
      </c>
      <c r="J493" s="8">
        <f>IFERROR(VLOOKUP(A493,'כל התקינה'!$A$2:$F$29999,6,FALSE),0)</f>
        <v>6.68</v>
      </c>
      <c r="K493" s="2">
        <f t="shared" si="7"/>
        <v>182.17317487266556</v>
      </c>
    </row>
    <row r="494" spans="1:11" outlineLevel="2" x14ac:dyDescent="0.2">
      <c r="A494" s="20" t="str">
        <f>B494&amp;D494</f>
        <v>2018666</v>
      </c>
      <c r="B494" s="1">
        <v>2018</v>
      </c>
      <c r="C494" s="1" t="s">
        <v>403</v>
      </c>
      <c r="D494" s="3">
        <v>666</v>
      </c>
      <c r="E494" s="2">
        <v>1589</v>
      </c>
      <c r="F494" s="2">
        <v>498</v>
      </c>
      <c r="G494" s="8">
        <f>IFERROR(VLOOKUP(A494,'רק עוס'!$A$2:$H$299999,7,FALSE),0)</f>
        <v>8.35</v>
      </c>
      <c r="H494" s="8">
        <f>IFERROR(VLOOKUP(A494,'רק עוס'!$A$2:$H$299999,8,FALSE),0)</f>
        <v>7.65</v>
      </c>
      <c r="I494" s="8">
        <f>IFERROR(VLOOKUP(A494,'כל התקינה'!$A$2:$F$29999,5,FALSE),0)</f>
        <v>9.25</v>
      </c>
      <c r="J494" s="8">
        <f>IFERROR(VLOOKUP(A494,'כל התקינה'!$A$2:$F$29999,6,FALSE),0)</f>
        <v>8.5500000000000007</v>
      </c>
      <c r="K494" s="2">
        <f t="shared" si="7"/>
        <v>65.098039215686271</v>
      </c>
    </row>
    <row r="495" spans="1:11" outlineLevel="2" x14ac:dyDescent="0.2">
      <c r="A495" s="20" t="str">
        <f>B495&amp;D495</f>
        <v>2018667</v>
      </c>
      <c r="B495" s="1">
        <v>2018</v>
      </c>
      <c r="C495" s="1" t="s">
        <v>404</v>
      </c>
      <c r="D495" s="3">
        <v>667</v>
      </c>
      <c r="E495" s="2">
        <v>3553</v>
      </c>
      <c r="F495" s="2">
        <v>1216</v>
      </c>
      <c r="G495" s="8">
        <f>IFERROR(VLOOKUP(A495,'רק עוס'!$A$2:$H$299999,7,FALSE),0)</f>
        <v>14.07</v>
      </c>
      <c r="H495" s="8">
        <f>IFERROR(VLOOKUP(A495,'רק עוס'!$A$2:$H$299999,8,FALSE),0)</f>
        <v>12.57</v>
      </c>
      <c r="I495" s="8">
        <f>IFERROR(VLOOKUP(A495,'כל התקינה'!$A$2:$F$29999,5,FALSE),0)</f>
        <v>16.760000000000002</v>
      </c>
      <c r="J495" s="8">
        <f>IFERROR(VLOOKUP(A495,'כל התקינה'!$A$2:$F$29999,6,FALSE),0)</f>
        <v>15.26</v>
      </c>
      <c r="K495" s="2">
        <f t="shared" si="7"/>
        <v>96.738265712012733</v>
      </c>
    </row>
    <row r="496" spans="1:11" outlineLevel="2" x14ac:dyDescent="0.2">
      <c r="A496" s="20" t="str">
        <f>B496&amp;D496</f>
        <v>2018668</v>
      </c>
      <c r="B496" s="1">
        <v>2018</v>
      </c>
      <c r="C496" s="1" t="s">
        <v>405</v>
      </c>
      <c r="D496" s="3">
        <v>668</v>
      </c>
      <c r="E496" s="2">
        <v>2407</v>
      </c>
      <c r="F496" s="2">
        <v>898</v>
      </c>
      <c r="G496" s="8">
        <f>IFERROR(VLOOKUP(A496,'רק עוס'!$A$2:$H$299999,7,FALSE),0)</f>
        <v>8.0500000000000007</v>
      </c>
      <c r="H496" s="8">
        <f>IFERROR(VLOOKUP(A496,'רק עוס'!$A$2:$H$299999,8,FALSE),0)</f>
        <v>7.55</v>
      </c>
      <c r="I496" s="8">
        <f>IFERROR(VLOOKUP(A496,'כל התקינה'!$A$2:$F$29999,5,FALSE),0)</f>
        <v>8.85</v>
      </c>
      <c r="J496" s="8">
        <f>IFERROR(VLOOKUP(A496,'כל התקינה'!$A$2:$F$29999,6,FALSE),0)</f>
        <v>8.35</v>
      </c>
      <c r="K496" s="2">
        <f t="shared" si="7"/>
        <v>118.94039735099338</v>
      </c>
    </row>
    <row r="497" spans="1:11" outlineLevel="2" x14ac:dyDescent="0.2">
      <c r="A497" s="20" t="str">
        <f>B497&amp;D497</f>
        <v>2018669</v>
      </c>
      <c r="B497" s="1">
        <v>2018</v>
      </c>
      <c r="C497" s="1" t="s">
        <v>406</v>
      </c>
      <c r="D497" s="3">
        <v>669</v>
      </c>
      <c r="E497" s="2">
        <v>1509</v>
      </c>
      <c r="F497" s="2">
        <v>458</v>
      </c>
      <c r="G497" s="8">
        <f>IFERROR(VLOOKUP(A497,'רק עוס'!$A$2:$H$299999,7,FALSE),0)</f>
        <v>6.36</v>
      </c>
      <c r="H497" s="8">
        <f>IFERROR(VLOOKUP(A497,'רק עוס'!$A$2:$H$299999,8,FALSE),0)</f>
        <v>6.36</v>
      </c>
      <c r="I497" s="8">
        <f>IFERROR(VLOOKUP(A497,'כל התקינה'!$A$2:$F$29999,5,FALSE),0)</f>
        <v>7.16</v>
      </c>
      <c r="J497" s="8">
        <f>IFERROR(VLOOKUP(A497,'כל התקינה'!$A$2:$F$29999,6,FALSE),0)</f>
        <v>7.16</v>
      </c>
      <c r="K497" s="2">
        <f t="shared" si="7"/>
        <v>72.012578616352201</v>
      </c>
    </row>
    <row r="498" spans="1:11" outlineLevel="2" x14ac:dyDescent="0.2">
      <c r="A498" s="20" t="str">
        <f>B498&amp;D498</f>
        <v>2018670</v>
      </c>
      <c r="B498" s="1">
        <v>2018</v>
      </c>
      <c r="C498" s="1" t="s">
        <v>407</v>
      </c>
      <c r="D498" s="3">
        <v>670</v>
      </c>
      <c r="E498" s="2">
        <v>1165</v>
      </c>
      <c r="F498" s="2">
        <v>373</v>
      </c>
      <c r="G498" s="8">
        <f>IFERROR(VLOOKUP(A498,'רק עוס'!$A$2:$H$299999,7,FALSE),0)</f>
        <v>2.98</v>
      </c>
      <c r="H498" s="8">
        <f>IFERROR(VLOOKUP(A498,'רק עוס'!$A$2:$H$299999,8,FALSE),0)</f>
        <v>2.98</v>
      </c>
      <c r="I498" s="8">
        <f>IFERROR(VLOOKUP(A498,'כל התקינה'!$A$2:$F$29999,5,FALSE),0)</f>
        <v>3.23</v>
      </c>
      <c r="J498" s="8">
        <f>IFERROR(VLOOKUP(A498,'כל התקינה'!$A$2:$F$29999,6,FALSE),0)</f>
        <v>3.23</v>
      </c>
      <c r="K498" s="2">
        <f t="shared" si="7"/>
        <v>125.16778523489933</v>
      </c>
    </row>
    <row r="499" spans="1:11" outlineLevel="2" x14ac:dyDescent="0.2">
      <c r="A499" s="20" t="str">
        <f>B499&amp;D499</f>
        <v>2018671</v>
      </c>
      <c r="B499" s="1">
        <v>2018</v>
      </c>
      <c r="C499" s="1" t="s">
        <v>408</v>
      </c>
      <c r="D499" s="3">
        <v>671</v>
      </c>
      <c r="E499" s="2">
        <v>495</v>
      </c>
      <c r="F499" s="2">
        <v>216</v>
      </c>
      <c r="G499" s="8">
        <f>IFERROR(VLOOKUP(A499,'רק עוס'!$A$2:$H$299999,7,FALSE),0)</f>
        <v>3.03</v>
      </c>
      <c r="H499" s="8">
        <f>IFERROR(VLOOKUP(A499,'רק עוס'!$A$2:$H$299999,8,FALSE),0)</f>
        <v>2.63</v>
      </c>
      <c r="I499" s="8">
        <f>IFERROR(VLOOKUP(A499,'כל התקינה'!$A$2:$F$29999,5,FALSE),0)</f>
        <v>3.28</v>
      </c>
      <c r="J499" s="8">
        <f>IFERROR(VLOOKUP(A499,'כל התקינה'!$A$2:$F$29999,6,FALSE),0)</f>
        <v>2.88</v>
      </c>
      <c r="K499" s="2">
        <f t="shared" si="7"/>
        <v>82.129277566539926</v>
      </c>
    </row>
    <row r="500" spans="1:11" outlineLevel="2" x14ac:dyDescent="0.2">
      <c r="A500" s="20" t="str">
        <f>B500&amp;D500</f>
        <v>2018672</v>
      </c>
      <c r="B500" s="1">
        <v>2018</v>
      </c>
      <c r="C500" s="1" t="s">
        <v>409</v>
      </c>
      <c r="D500" s="3">
        <v>672</v>
      </c>
      <c r="E500" s="2">
        <v>2090</v>
      </c>
      <c r="F500" s="2">
        <v>576</v>
      </c>
      <c r="G500" s="8">
        <f>IFERROR(VLOOKUP(A500,'רק עוס'!$A$2:$H$299999,7,FALSE),0)</f>
        <v>7.1</v>
      </c>
      <c r="H500" s="8">
        <f>IFERROR(VLOOKUP(A500,'רק עוס'!$A$2:$H$299999,8,FALSE),0)</f>
        <v>7.1</v>
      </c>
      <c r="I500" s="8">
        <f>IFERROR(VLOOKUP(A500,'כל התקינה'!$A$2:$F$29999,5,FALSE),0)</f>
        <v>7.8</v>
      </c>
      <c r="J500" s="8">
        <f>IFERROR(VLOOKUP(A500,'כל התקינה'!$A$2:$F$29999,6,FALSE),0)</f>
        <v>7.8</v>
      </c>
      <c r="K500" s="2">
        <f t="shared" si="7"/>
        <v>81.126760563380287</v>
      </c>
    </row>
    <row r="501" spans="1:11" outlineLevel="2" x14ac:dyDescent="0.2">
      <c r="A501" s="20" t="str">
        <f>B501&amp;D501</f>
        <v>2018673</v>
      </c>
      <c r="B501" s="1">
        <v>2018</v>
      </c>
      <c r="C501" s="1" t="s">
        <v>410</v>
      </c>
      <c r="D501" s="3">
        <v>673</v>
      </c>
      <c r="E501" s="2">
        <v>1631</v>
      </c>
      <c r="F501" s="2">
        <v>597</v>
      </c>
      <c r="G501" s="8">
        <f>IFERROR(VLOOKUP(A501,'רק עוס'!$A$2:$H$299999,7,FALSE),0)</f>
        <v>5.2</v>
      </c>
      <c r="H501" s="8">
        <f>IFERROR(VLOOKUP(A501,'רק עוס'!$A$2:$H$299999,8,FALSE),0)</f>
        <v>4.8</v>
      </c>
      <c r="I501" s="8">
        <f>IFERROR(VLOOKUP(A501,'כל התקינה'!$A$2:$F$29999,5,FALSE),0)</f>
        <v>6.78</v>
      </c>
      <c r="J501" s="8">
        <f>IFERROR(VLOOKUP(A501,'כל התקינה'!$A$2:$F$29999,6,FALSE),0)</f>
        <v>6.38</v>
      </c>
      <c r="K501" s="2">
        <f t="shared" si="7"/>
        <v>124.375</v>
      </c>
    </row>
    <row r="502" spans="1:11" outlineLevel="2" x14ac:dyDescent="0.2">
      <c r="A502" s="20" t="str">
        <f>B502&amp;D502</f>
        <v>2018674</v>
      </c>
      <c r="B502" s="1">
        <v>2018</v>
      </c>
      <c r="C502" s="1" t="s">
        <v>411</v>
      </c>
      <c r="D502" s="3">
        <v>674</v>
      </c>
      <c r="E502" s="2">
        <v>2101</v>
      </c>
      <c r="F502" s="2">
        <v>630</v>
      </c>
      <c r="G502" s="8">
        <f>IFERROR(VLOOKUP(A502,'רק עוס'!$A$2:$H$299999,7,FALSE),0)</f>
        <v>5.58</v>
      </c>
      <c r="H502" s="8">
        <f>IFERROR(VLOOKUP(A502,'רק עוס'!$A$2:$H$299999,8,FALSE),0)</f>
        <v>5.58</v>
      </c>
      <c r="I502" s="8">
        <f>IFERROR(VLOOKUP(A502,'כל התקינה'!$A$2:$F$29999,5,FALSE),0)</f>
        <v>6.33</v>
      </c>
      <c r="J502" s="8">
        <f>IFERROR(VLOOKUP(A502,'כל התקינה'!$A$2:$F$29999,6,FALSE),0)</f>
        <v>6.33</v>
      </c>
      <c r="K502" s="2">
        <f t="shared" si="7"/>
        <v>112.90322580645162</v>
      </c>
    </row>
    <row r="503" spans="1:11" outlineLevel="2" x14ac:dyDescent="0.2">
      <c r="A503" s="20" t="str">
        <f>B503&amp;D503</f>
        <v>2018675</v>
      </c>
      <c r="B503" s="1">
        <v>2018</v>
      </c>
      <c r="C503" s="1" t="s">
        <v>412</v>
      </c>
      <c r="D503" s="3">
        <v>675</v>
      </c>
      <c r="E503" s="2">
        <v>3547</v>
      </c>
      <c r="F503" s="2">
        <v>936</v>
      </c>
      <c r="G503" s="8">
        <f>IFERROR(VLOOKUP(A503,'רק עוס'!$A$2:$H$299999,7,FALSE),0)</f>
        <v>10.52</v>
      </c>
      <c r="H503" s="8">
        <f>IFERROR(VLOOKUP(A503,'רק עוס'!$A$2:$H$299999,8,FALSE),0)</f>
        <v>10.52</v>
      </c>
      <c r="I503" s="8">
        <f>IFERROR(VLOOKUP(A503,'כל התקינה'!$A$2:$F$29999,5,FALSE),0)</f>
        <v>11.64</v>
      </c>
      <c r="J503" s="8">
        <f>IFERROR(VLOOKUP(A503,'כל התקינה'!$A$2:$F$29999,6,FALSE),0)</f>
        <v>11.64</v>
      </c>
      <c r="K503" s="2">
        <f t="shared" si="7"/>
        <v>88.973384030418259</v>
      </c>
    </row>
    <row r="504" spans="1:11" outlineLevel="2" x14ac:dyDescent="0.2">
      <c r="A504" s="20" t="str">
        <f>B504&amp;D504</f>
        <v>2018676</v>
      </c>
      <c r="B504" s="1">
        <v>2018</v>
      </c>
      <c r="C504" s="1" t="s">
        <v>413</v>
      </c>
      <c r="D504" s="3">
        <v>676</v>
      </c>
      <c r="E504" s="2">
        <v>1303</v>
      </c>
      <c r="F504" s="2">
        <v>366</v>
      </c>
      <c r="G504" s="8">
        <f>IFERROR(VLOOKUP(A504,'רק עוס'!$A$2:$H$299999,7,FALSE),0)</f>
        <v>6.32</v>
      </c>
      <c r="H504" s="8">
        <f>IFERROR(VLOOKUP(A504,'רק עוס'!$A$2:$H$299999,8,FALSE),0)</f>
        <v>4</v>
      </c>
      <c r="I504" s="8">
        <f>IFERROR(VLOOKUP(A504,'כל התקינה'!$A$2:$F$29999,5,FALSE),0)</f>
        <v>7.02</v>
      </c>
      <c r="J504" s="8">
        <f>IFERROR(VLOOKUP(A504,'כל התקינה'!$A$2:$F$29999,6,FALSE),0)</f>
        <v>4.7</v>
      </c>
      <c r="K504" s="2">
        <f t="shared" si="7"/>
        <v>91.5</v>
      </c>
    </row>
    <row r="505" spans="1:11" outlineLevel="2" x14ac:dyDescent="0.2">
      <c r="A505" s="20" t="str">
        <f>B505&amp;D505</f>
        <v>2018677</v>
      </c>
      <c r="B505" s="1">
        <v>2018</v>
      </c>
      <c r="C505" s="1" t="s">
        <v>414</v>
      </c>
      <c r="D505" s="3">
        <v>677</v>
      </c>
      <c r="E505" s="2">
        <v>1556</v>
      </c>
      <c r="F505" s="2">
        <v>411</v>
      </c>
      <c r="G505" s="8">
        <f>IFERROR(VLOOKUP(A505,'רק עוס'!$A$2:$H$299999,7,FALSE),0)</f>
        <v>9.08</v>
      </c>
      <c r="H505" s="8">
        <f>IFERROR(VLOOKUP(A505,'רק עוס'!$A$2:$H$299999,8,FALSE),0)</f>
        <v>8.08</v>
      </c>
      <c r="I505" s="8">
        <f>IFERROR(VLOOKUP(A505,'כל התקינה'!$A$2:$F$29999,5,FALSE),0)</f>
        <v>9.83</v>
      </c>
      <c r="J505" s="8">
        <f>IFERROR(VLOOKUP(A505,'כל התקינה'!$A$2:$F$29999,6,FALSE),0)</f>
        <v>8.83</v>
      </c>
      <c r="K505" s="2">
        <f t="shared" si="7"/>
        <v>50.866336633663366</v>
      </c>
    </row>
    <row r="506" spans="1:11" outlineLevel="2" x14ac:dyDescent="0.2">
      <c r="A506" s="20" t="str">
        <f>B506&amp;D506</f>
        <v>2018678</v>
      </c>
      <c r="B506" s="1">
        <v>2018</v>
      </c>
      <c r="C506" s="1" t="s">
        <v>415</v>
      </c>
      <c r="D506" s="3">
        <v>678</v>
      </c>
      <c r="E506" s="2">
        <v>1334</v>
      </c>
      <c r="F506" s="2">
        <v>498</v>
      </c>
      <c r="G506" s="8">
        <f>IFERROR(VLOOKUP(A506,'רק עוס'!$A$2:$H$299999,7,FALSE),0)</f>
        <v>4.29</v>
      </c>
      <c r="H506" s="8">
        <f>IFERROR(VLOOKUP(A506,'רק עוס'!$A$2:$H$299999,8,FALSE),0)</f>
        <v>3.49</v>
      </c>
      <c r="I506" s="8">
        <f>IFERROR(VLOOKUP(A506,'כל התקינה'!$A$2:$F$29999,5,FALSE),0)</f>
        <v>4.99</v>
      </c>
      <c r="J506" s="8">
        <f>IFERROR(VLOOKUP(A506,'כל התקינה'!$A$2:$F$29999,6,FALSE),0)</f>
        <v>4.1900000000000004</v>
      </c>
      <c r="K506" s="2">
        <f t="shared" si="7"/>
        <v>142.69340974212034</v>
      </c>
    </row>
    <row r="507" spans="1:11" outlineLevel="2" x14ac:dyDescent="0.2">
      <c r="A507" s="20" t="str">
        <f>B507&amp;D507</f>
        <v>2018679</v>
      </c>
      <c r="B507" s="1">
        <v>2018</v>
      </c>
      <c r="C507" s="1" t="s">
        <v>416</v>
      </c>
      <c r="D507" s="3">
        <v>679</v>
      </c>
      <c r="E507" s="2">
        <v>861</v>
      </c>
      <c r="F507" s="2">
        <v>309</v>
      </c>
      <c r="G507" s="8">
        <f>IFERROR(VLOOKUP(A507,'רק עוס'!$A$2:$H$299999,7,FALSE),0)</f>
        <v>3.7</v>
      </c>
      <c r="H507" s="8">
        <f>IFERROR(VLOOKUP(A507,'רק עוס'!$A$2:$H$299999,8,FALSE),0)</f>
        <v>3.7</v>
      </c>
      <c r="I507" s="8">
        <f>IFERROR(VLOOKUP(A507,'כל התקינה'!$A$2:$F$29999,5,FALSE),0)</f>
        <v>4.2</v>
      </c>
      <c r="J507" s="8">
        <f>IFERROR(VLOOKUP(A507,'כל התקינה'!$A$2:$F$29999,6,FALSE),0)</f>
        <v>4.2</v>
      </c>
      <c r="K507" s="2">
        <f t="shared" si="7"/>
        <v>83.513513513513516</v>
      </c>
    </row>
    <row r="508" spans="1:11" outlineLevel="2" x14ac:dyDescent="0.2">
      <c r="A508" s="20" t="str">
        <f>B508&amp;D508</f>
        <v>2018688</v>
      </c>
      <c r="B508" s="1">
        <v>2018</v>
      </c>
      <c r="C508" s="1" t="s">
        <v>417</v>
      </c>
      <c r="D508" s="3">
        <v>688</v>
      </c>
      <c r="E508" s="2">
        <v>1463</v>
      </c>
      <c r="F508" s="2">
        <v>562</v>
      </c>
      <c r="G508" s="8">
        <f>IFERROR(VLOOKUP(A508,'רק עוס'!$A$2:$H$299999,7,FALSE),0)</f>
        <v>3.39</v>
      </c>
      <c r="H508" s="8">
        <f>IFERROR(VLOOKUP(A508,'רק עוס'!$A$2:$H$299999,8,FALSE),0)</f>
        <v>3.39</v>
      </c>
      <c r="I508" s="8">
        <f>IFERROR(VLOOKUP(A508,'כל התקינה'!$A$2:$F$29999,5,FALSE),0)</f>
        <v>4.05</v>
      </c>
      <c r="J508" s="8">
        <f>IFERROR(VLOOKUP(A508,'כל התקינה'!$A$2:$F$29999,6,FALSE),0)</f>
        <v>4.05</v>
      </c>
      <c r="K508" s="2">
        <f t="shared" si="7"/>
        <v>165.78171091445427</v>
      </c>
    </row>
    <row r="509" spans="1:11" outlineLevel="2" x14ac:dyDescent="0.2">
      <c r="A509" s="20" t="str">
        <f>B509&amp;D509</f>
        <v>2018689</v>
      </c>
      <c r="B509" s="1">
        <v>2018</v>
      </c>
      <c r="C509" s="1" t="s">
        <v>418</v>
      </c>
      <c r="D509" s="3">
        <v>689</v>
      </c>
      <c r="E509" s="2">
        <v>1687</v>
      </c>
      <c r="F509" s="2">
        <v>423</v>
      </c>
      <c r="G509" s="8">
        <f>IFERROR(VLOOKUP(A509,'רק עוס'!$A$2:$H$299999,7,FALSE),0)</f>
        <v>4.71</v>
      </c>
      <c r="H509" s="8">
        <f>IFERROR(VLOOKUP(A509,'רק עוס'!$A$2:$H$299999,8,FALSE),0)</f>
        <v>4.2300000000000004</v>
      </c>
      <c r="I509" s="8">
        <f>IFERROR(VLOOKUP(A509,'כל התקינה'!$A$2:$F$29999,5,FALSE),0)</f>
        <v>5.17</v>
      </c>
      <c r="J509" s="8">
        <f>IFERROR(VLOOKUP(A509,'כל התקינה'!$A$2:$F$29999,6,FALSE),0)</f>
        <v>4.6900000000000004</v>
      </c>
      <c r="K509" s="2">
        <f t="shared" si="7"/>
        <v>99.999999999999986</v>
      </c>
    </row>
    <row r="510" spans="1:11" outlineLevel="2" x14ac:dyDescent="0.2">
      <c r="A510" s="20" t="str">
        <f>B510&amp;D510</f>
        <v>2018690</v>
      </c>
      <c r="B510" s="1">
        <v>2018</v>
      </c>
      <c r="C510" s="1" t="s">
        <v>419</v>
      </c>
      <c r="D510" s="3">
        <v>690</v>
      </c>
      <c r="E510" s="2">
        <v>2076</v>
      </c>
      <c r="F510" s="2">
        <v>733</v>
      </c>
      <c r="G510" s="8">
        <f>IFERROR(VLOOKUP(A510,'רק עוס'!$A$2:$H$299999,7,FALSE),0)</f>
        <v>10.26</v>
      </c>
      <c r="H510" s="8">
        <f>IFERROR(VLOOKUP(A510,'רק עוס'!$A$2:$H$299999,8,FALSE),0)</f>
        <v>8</v>
      </c>
      <c r="I510" s="8">
        <f>IFERROR(VLOOKUP(A510,'כל התקינה'!$A$2:$F$29999,5,FALSE),0)</f>
        <v>11.26</v>
      </c>
      <c r="J510" s="8">
        <f>IFERROR(VLOOKUP(A510,'כל התקינה'!$A$2:$F$29999,6,FALSE),0)</f>
        <v>9</v>
      </c>
      <c r="K510" s="2">
        <f t="shared" si="7"/>
        <v>91.625</v>
      </c>
    </row>
    <row r="511" spans="1:11" outlineLevel="2" x14ac:dyDescent="0.2">
      <c r="A511" s="20" t="str">
        <f>B511&amp;D511</f>
        <v>2018691</v>
      </c>
      <c r="B511" s="1">
        <v>2018</v>
      </c>
      <c r="C511" s="1" t="s">
        <v>420</v>
      </c>
      <c r="D511" s="3">
        <v>691</v>
      </c>
      <c r="E511" s="2">
        <v>1682</v>
      </c>
      <c r="F511" s="2">
        <v>634</v>
      </c>
      <c r="G511" s="8">
        <f>IFERROR(VLOOKUP(A511,'רק עוס'!$A$2:$H$299999,7,FALSE),0)</f>
        <v>6.08</v>
      </c>
      <c r="H511" s="8">
        <f>IFERROR(VLOOKUP(A511,'רק עוס'!$A$2:$H$299999,8,FALSE),0)</f>
        <v>5.83</v>
      </c>
      <c r="I511" s="8">
        <f>IFERROR(VLOOKUP(A511,'כל התקינה'!$A$2:$F$29999,5,FALSE),0)</f>
        <v>6.88</v>
      </c>
      <c r="J511" s="8">
        <f>IFERROR(VLOOKUP(A511,'כל התקינה'!$A$2:$F$29999,6,FALSE),0)</f>
        <v>6.63</v>
      </c>
      <c r="K511" s="2">
        <f t="shared" si="7"/>
        <v>108.74785591766724</v>
      </c>
    </row>
    <row r="512" spans="1:11" outlineLevel="2" x14ac:dyDescent="0.2">
      <c r="A512" s="20" t="str">
        <f>B512&amp;D512</f>
        <v>2018692</v>
      </c>
      <c r="B512" s="1">
        <v>2018</v>
      </c>
      <c r="C512" s="1" t="s">
        <v>421</v>
      </c>
      <c r="D512" s="3">
        <v>692</v>
      </c>
      <c r="E512" s="2">
        <v>3063</v>
      </c>
      <c r="F512" s="2">
        <v>936</v>
      </c>
      <c r="G512" s="8">
        <f>IFERROR(VLOOKUP(A512,'רק עוס'!$A$2:$H$299999,7,FALSE),0)</f>
        <v>10.31</v>
      </c>
      <c r="H512" s="8">
        <f>IFERROR(VLOOKUP(A512,'רק עוס'!$A$2:$H$299999,8,FALSE),0)</f>
        <v>9.75</v>
      </c>
      <c r="I512" s="8">
        <f>IFERROR(VLOOKUP(A512,'כל התקינה'!$A$2:$F$29999,5,FALSE),0)</f>
        <v>11.77</v>
      </c>
      <c r="J512" s="8">
        <f>IFERROR(VLOOKUP(A512,'כל התקינה'!$A$2:$F$29999,6,FALSE),0)</f>
        <v>11.21</v>
      </c>
      <c r="K512" s="2">
        <f t="shared" si="7"/>
        <v>96</v>
      </c>
    </row>
    <row r="513" spans="1:11" outlineLevel="2" x14ac:dyDescent="0.2">
      <c r="A513" s="20" t="str">
        <f>B513&amp;D513</f>
        <v>2018693</v>
      </c>
      <c r="B513" s="1">
        <v>2018</v>
      </c>
      <c r="C513" s="1" t="s">
        <v>422</v>
      </c>
      <c r="D513" s="3">
        <v>693</v>
      </c>
      <c r="E513" s="2">
        <v>1760</v>
      </c>
      <c r="F513" s="2">
        <v>798</v>
      </c>
      <c r="G513" s="8">
        <f>IFERROR(VLOOKUP(A513,'רק עוס'!$A$2:$H$299999,7,FALSE),0)</f>
        <v>10.050000000000001</v>
      </c>
      <c r="H513" s="8">
        <f>IFERROR(VLOOKUP(A513,'רק עוס'!$A$2:$H$299999,8,FALSE),0)</f>
        <v>9.0500000000000007</v>
      </c>
      <c r="I513" s="8">
        <f>IFERROR(VLOOKUP(A513,'כל התקינה'!$A$2:$F$29999,5,FALSE),0)</f>
        <v>11.14</v>
      </c>
      <c r="J513" s="8">
        <f>IFERROR(VLOOKUP(A513,'כל התקינה'!$A$2:$F$29999,6,FALSE),0)</f>
        <v>10.14</v>
      </c>
      <c r="K513" s="2">
        <f t="shared" si="7"/>
        <v>88.176795580110493</v>
      </c>
    </row>
    <row r="514" spans="1:11" outlineLevel="2" x14ac:dyDescent="0.2">
      <c r="A514" s="20" t="str">
        <f>B514&amp;D514</f>
        <v>2018694</v>
      </c>
      <c r="B514" s="1">
        <v>2018</v>
      </c>
      <c r="C514" s="1" t="s">
        <v>423</v>
      </c>
      <c r="D514" s="3">
        <v>694</v>
      </c>
      <c r="E514" s="2">
        <v>1553</v>
      </c>
      <c r="F514" s="2">
        <v>534</v>
      </c>
      <c r="G514" s="8">
        <f>IFERROR(VLOOKUP(A514,'רק עוס'!$A$2:$H$299999,7,FALSE),0)</f>
        <v>5.93</v>
      </c>
      <c r="H514" s="8">
        <f>IFERROR(VLOOKUP(A514,'רק עוס'!$A$2:$H$299999,8,FALSE),0)</f>
        <v>5.9</v>
      </c>
      <c r="I514" s="8">
        <f>IFERROR(VLOOKUP(A514,'כל התקינה'!$A$2:$F$29999,5,FALSE),0)</f>
        <v>6.13</v>
      </c>
      <c r="J514" s="8">
        <f>IFERROR(VLOOKUP(A514,'כל התקינה'!$A$2:$F$29999,6,FALSE),0)</f>
        <v>5.9</v>
      </c>
      <c r="K514" s="2">
        <f t="shared" si="7"/>
        <v>90.508474576271183</v>
      </c>
    </row>
    <row r="515" spans="1:11" outlineLevel="1" x14ac:dyDescent="0.2">
      <c r="A515" s="20"/>
      <c r="B515" s="12" t="s">
        <v>530</v>
      </c>
      <c r="C515" s="1"/>
      <c r="D515" s="3"/>
      <c r="E515" s="2">
        <f>SUBTOTAL(9,E259:E514)</f>
        <v>1242452</v>
      </c>
      <c r="F515" s="2">
        <f>SUBTOTAL(9,F259:F514)</f>
        <v>515008</v>
      </c>
      <c r="G515" s="8">
        <f>SUBTOTAL(9,G259:G514)</f>
        <v>5010.6100000000051</v>
      </c>
      <c r="H515" s="8">
        <f>SUBTOTAL(9,H259:H514)</f>
        <v>4605.7999999999965</v>
      </c>
      <c r="I515" s="8">
        <f>SUBTOTAL(9,I259:I514)</f>
        <v>6317.0200000000013</v>
      </c>
      <c r="J515" s="8">
        <f>SUBTOTAL(9,J259:J514)</f>
        <v>5828.8499999999995</v>
      </c>
      <c r="K515" s="2">
        <f t="shared" si="7"/>
        <v>111.81727387207442</v>
      </c>
    </row>
    <row r="516" spans="1:11" outlineLevel="2" x14ac:dyDescent="0.2">
      <c r="A516" s="20" t="str">
        <f>B516&amp;D516</f>
        <v>2019100</v>
      </c>
      <c r="B516" s="1">
        <v>2019</v>
      </c>
      <c r="C516" s="1" t="s">
        <v>269</v>
      </c>
      <c r="D516" s="3">
        <v>100</v>
      </c>
      <c r="E516" s="2">
        <v>5910</v>
      </c>
      <c r="F516" s="2">
        <v>2691</v>
      </c>
      <c r="G516" s="8">
        <f>IFERROR(VLOOKUP(A516,'רק עוס'!$A$2:$H$299999,7,FALSE),0)</f>
        <v>32.68</v>
      </c>
      <c r="H516" s="8">
        <f>IFERROR(VLOOKUP(A516,'רק עוס'!$A$2:$H$299999,8,FALSE),0)</f>
        <v>31.66</v>
      </c>
      <c r="I516" s="8">
        <f>IFERROR(VLOOKUP(A516,'כל התקינה'!$A$2:$F$29999,5,FALSE),0)</f>
        <v>38.090000000000003</v>
      </c>
      <c r="J516" s="8">
        <f>IFERROR(VLOOKUP(A516,'כל התקינה'!$A$2:$F$29999,6,FALSE),0)</f>
        <v>37.07</v>
      </c>
      <c r="K516" s="2">
        <f t="shared" ref="K516:K579" si="8">IFERROR(F516/H516,0)</f>
        <v>84.996841440303228</v>
      </c>
    </row>
    <row r="517" spans="1:11" outlineLevel="2" x14ac:dyDescent="0.2">
      <c r="A517" s="20" t="str">
        <f>B517&amp;D517</f>
        <v>2019101</v>
      </c>
      <c r="B517" s="1">
        <v>2019</v>
      </c>
      <c r="C517" s="1" t="s">
        <v>424</v>
      </c>
      <c r="D517" s="3">
        <v>101</v>
      </c>
      <c r="E517" s="2">
        <v>12525</v>
      </c>
      <c r="F517" s="2">
        <v>5598</v>
      </c>
      <c r="G517" s="8">
        <f>IFERROR(VLOOKUP(A517,'רק עוס'!$A$2:$H$299999,7,FALSE),0)</f>
        <v>92.35</v>
      </c>
      <c r="H517" s="8">
        <f>IFERROR(VLOOKUP(A517,'רק עוס'!$A$2:$H$299999,8,FALSE),0)</f>
        <v>86.28</v>
      </c>
      <c r="I517" s="8">
        <f>IFERROR(VLOOKUP(A517,'כל התקינה'!$A$2:$F$29999,5,FALSE),0)</f>
        <v>128.02000000000001</v>
      </c>
      <c r="J517" s="8">
        <f>IFERROR(VLOOKUP(A517,'כל התקינה'!$A$2:$F$29999,6,FALSE),0)</f>
        <v>121.95</v>
      </c>
      <c r="K517" s="2">
        <f t="shared" si="8"/>
        <v>64.881780250347703</v>
      </c>
    </row>
    <row r="518" spans="1:11" outlineLevel="2" x14ac:dyDescent="0.2">
      <c r="A518" s="20" t="str">
        <f>B518&amp;D518</f>
        <v>2019102</v>
      </c>
      <c r="B518" s="1">
        <v>2019</v>
      </c>
      <c r="C518" s="1" t="s">
        <v>270</v>
      </c>
      <c r="D518" s="3">
        <v>102</v>
      </c>
      <c r="E518" s="2">
        <v>29607</v>
      </c>
      <c r="F518" s="2">
        <v>14308</v>
      </c>
      <c r="G518" s="8">
        <f>IFERROR(VLOOKUP(A518,'רק עוס'!$A$2:$H$299999,7,FALSE),0)</f>
        <v>163.43</v>
      </c>
      <c r="H518" s="8">
        <f>IFERROR(VLOOKUP(A518,'רק עוס'!$A$2:$H$299999,8,FALSE),0)</f>
        <v>137.13</v>
      </c>
      <c r="I518" s="8">
        <f>IFERROR(VLOOKUP(A518,'כל התקינה'!$A$2:$F$29999,5,FALSE),0)</f>
        <v>203.98</v>
      </c>
      <c r="J518" s="8">
        <f>IFERROR(VLOOKUP(A518,'כל התקינה'!$A$2:$F$29999,6,FALSE),0)</f>
        <v>173.53</v>
      </c>
      <c r="K518" s="2">
        <f t="shared" si="8"/>
        <v>104.33894844308321</v>
      </c>
    </row>
    <row r="519" spans="1:11" outlineLevel="2" x14ac:dyDescent="0.2">
      <c r="A519" s="20" t="str">
        <f>B519&amp;D519</f>
        <v>2019103</v>
      </c>
      <c r="B519" s="1">
        <v>2019</v>
      </c>
      <c r="C519" s="1" t="s">
        <v>425</v>
      </c>
      <c r="D519" s="3">
        <v>103</v>
      </c>
      <c r="E519" s="2">
        <v>117343</v>
      </c>
      <c r="F519" s="2">
        <v>40347</v>
      </c>
      <c r="G519" s="8">
        <f>IFERROR(VLOOKUP(A519,'רק עוס'!$A$2:$H$299999,7,FALSE),0)</f>
        <v>504.02</v>
      </c>
      <c r="H519" s="8">
        <f>IFERROR(VLOOKUP(A519,'רק עוס'!$A$2:$H$299999,8,FALSE),0)</f>
        <v>478.77</v>
      </c>
      <c r="I519" s="8">
        <f>IFERROR(VLOOKUP(A519,'כל התקינה'!$A$2:$F$29999,5,FALSE),0)</f>
        <v>604.72</v>
      </c>
      <c r="J519" s="8">
        <f>IFERROR(VLOOKUP(A519,'כל התקינה'!$A$2:$F$29999,6,FALSE),0)</f>
        <v>577.47</v>
      </c>
      <c r="K519" s="2">
        <f t="shared" si="8"/>
        <v>84.272197506109407</v>
      </c>
    </row>
    <row r="520" spans="1:11" outlineLevel="2" x14ac:dyDescent="0.2">
      <c r="A520" s="20" t="str">
        <f>B520&amp;D520</f>
        <v>2019104</v>
      </c>
      <c r="B520" s="1">
        <v>2019</v>
      </c>
      <c r="C520" s="1" t="s">
        <v>426</v>
      </c>
      <c r="D520" s="3">
        <v>104</v>
      </c>
      <c r="E520" s="2">
        <v>28550</v>
      </c>
      <c r="F520" s="2">
        <v>13506</v>
      </c>
      <c r="G520" s="8">
        <f>IFERROR(VLOOKUP(A520,'רק עוס'!$A$2:$H$299999,7,FALSE),0)</f>
        <v>166.65</v>
      </c>
      <c r="H520" s="8">
        <f>IFERROR(VLOOKUP(A520,'רק עוס'!$A$2:$H$299999,8,FALSE),0)</f>
        <v>139.97999999999999</v>
      </c>
      <c r="I520" s="8">
        <f>IFERROR(VLOOKUP(A520,'כל התקינה'!$A$2:$F$29999,5,FALSE),0)</f>
        <v>222.05</v>
      </c>
      <c r="J520" s="8">
        <f>IFERROR(VLOOKUP(A520,'כל התקינה'!$A$2:$F$29999,6,FALSE),0)</f>
        <v>193.38</v>
      </c>
      <c r="K520" s="2">
        <f t="shared" si="8"/>
        <v>96.485212173167596</v>
      </c>
    </row>
    <row r="521" spans="1:11" outlineLevel="2" x14ac:dyDescent="0.2">
      <c r="A521" s="20" t="str">
        <f>B521&amp;D521</f>
        <v>2019105</v>
      </c>
      <c r="B521" s="1">
        <v>2019</v>
      </c>
      <c r="C521" s="1" t="s">
        <v>271</v>
      </c>
      <c r="D521" s="3">
        <v>105</v>
      </c>
      <c r="E521" s="2">
        <v>5726</v>
      </c>
      <c r="F521" s="2">
        <v>2505</v>
      </c>
      <c r="G521" s="8">
        <f>IFERROR(VLOOKUP(A521,'רק עוס'!$A$2:$H$299999,7,FALSE),0)</f>
        <v>35.25</v>
      </c>
      <c r="H521" s="8">
        <f>IFERROR(VLOOKUP(A521,'רק עוס'!$A$2:$H$299999,8,FALSE),0)</f>
        <v>25.29</v>
      </c>
      <c r="I521" s="8">
        <f>IFERROR(VLOOKUP(A521,'כל התקינה'!$A$2:$F$29999,5,FALSE),0)</f>
        <v>49.55</v>
      </c>
      <c r="J521" s="8">
        <f>IFERROR(VLOOKUP(A521,'כל התקינה'!$A$2:$F$29999,6,FALSE),0)</f>
        <v>39.340000000000003</v>
      </c>
      <c r="K521" s="2">
        <f t="shared" si="8"/>
        <v>99.051008303677349</v>
      </c>
    </row>
    <row r="522" spans="1:11" outlineLevel="2" x14ac:dyDescent="0.2">
      <c r="A522" s="20" t="str">
        <f>B522&amp;D522</f>
        <v>2019106</v>
      </c>
      <c r="B522" s="1">
        <v>2019</v>
      </c>
      <c r="C522" s="1" t="s">
        <v>272</v>
      </c>
      <c r="D522" s="3">
        <v>106</v>
      </c>
      <c r="E522" s="2">
        <v>8013</v>
      </c>
      <c r="F522" s="2">
        <v>3437</v>
      </c>
      <c r="G522" s="8">
        <f>IFERROR(VLOOKUP(A522,'רק עוס'!$A$2:$H$299999,7,FALSE),0)</f>
        <v>51.47</v>
      </c>
      <c r="H522" s="8">
        <f>IFERROR(VLOOKUP(A522,'רק עוס'!$A$2:$H$299999,8,FALSE),0)</f>
        <v>46.22</v>
      </c>
      <c r="I522" s="8">
        <f>IFERROR(VLOOKUP(A522,'כל התקינה'!$A$2:$F$29999,5,FALSE),0)</f>
        <v>64.02</v>
      </c>
      <c r="J522" s="8">
        <f>IFERROR(VLOOKUP(A522,'כל התקינה'!$A$2:$F$29999,6,FALSE),0)</f>
        <v>57.77</v>
      </c>
      <c r="K522" s="2">
        <f t="shared" si="8"/>
        <v>74.361748160969285</v>
      </c>
    </row>
    <row r="523" spans="1:11" outlineLevel="2" x14ac:dyDescent="0.2">
      <c r="A523" s="20" t="str">
        <f>B523&amp;D523</f>
        <v>2019120</v>
      </c>
      <c r="B523" s="1">
        <v>2019</v>
      </c>
      <c r="C523" s="1" t="s">
        <v>273</v>
      </c>
      <c r="D523" s="3">
        <v>120</v>
      </c>
      <c r="E523" s="2">
        <v>4872</v>
      </c>
      <c r="F523" s="2">
        <v>2136</v>
      </c>
      <c r="G523" s="8">
        <f>IFERROR(VLOOKUP(A523,'רק עוס'!$A$2:$H$299999,7,FALSE),0)</f>
        <v>29.52</v>
      </c>
      <c r="H523" s="8">
        <f>IFERROR(VLOOKUP(A523,'רק עוס'!$A$2:$H$299999,8,FALSE),0)</f>
        <v>27.44</v>
      </c>
      <c r="I523" s="8">
        <f>IFERROR(VLOOKUP(A523,'כל התקינה'!$A$2:$F$29999,5,FALSE),0)</f>
        <v>37.72</v>
      </c>
      <c r="J523" s="8">
        <f>IFERROR(VLOOKUP(A523,'כל התקינה'!$A$2:$F$29999,6,FALSE),0)</f>
        <v>35.39</v>
      </c>
      <c r="K523" s="2">
        <f t="shared" si="8"/>
        <v>77.84256559766763</v>
      </c>
    </row>
    <row r="524" spans="1:11" outlineLevel="2" x14ac:dyDescent="0.2">
      <c r="A524" s="20" t="str">
        <f>B524&amp;D524</f>
        <v>2019121</v>
      </c>
      <c r="B524" s="1">
        <v>2019</v>
      </c>
      <c r="C524" s="1" t="s">
        <v>427</v>
      </c>
      <c r="D524" s="3">
        <v>121</v>
      </c>
      <c r="E524" s="2">
        <v>15235</v>
      </c>
      <c r="F524" s="2">
        <v>4045</v>
      </c>
      <c r="G524" s="8">
        <f>IFERROR(VLOOKUP(A524,'רק עוס'!$A$2:$H$299999,7,FALSE),0)</f>
        <v>56.86</v>
      </c>
      <c r="H524" s="8">
        <f>IFERROR(VLOOKUP(A524,'רק עוס'!$A$2:$H$299999,8,FALSE),0)</f>
        <v>49.9</v>
      </c>
      <c r="I524" s="8">
        <f>IFERROR(VLOOKUP(A524,'כל התקינה'!$A$2:$F$29999,5,FALSE),0)</f>
        <v>71.36</v>
      </c>
      <c r="J524" s="8">
        <f>IFERROR(VLOOKUP(A524,'כל התקינה'!$A$2:$F$29999,6,FALSE),0)</f>
        <v>63.4</v>
      </c>
      <c r="K524" s="2">
        <f t="shared" si="8"/>
        <v>81.062124248497</v>
      </c>
    </row>
    <row r="525" spans="1:11" outlineLevel="2" x14ac:dyDescent="0.2">
      <c r="A525" s="20" t="str">
        <f>B525&amp;D525</f>
        <v>2019122</v>
      </c>
      <c r="B525" s="1">
        <v>2019</v>
      </c>
      <c r="C525" s="1" t="s">
        <v>428</v>
      </c>
      <c r="D525" s="3">
        <v>122</v>
      </c>
      <c r="E525" s="2">
        <v>1554</v>
      </c>
      <c r="F525" s="2">
        <v>328</v>
      </c>
      <c r="G525" s="8">
        <f>IFERROR(VLOOKUP(A525,'רק עוס'!$A$2:$H$299999,7,FALSE),0)</f>
        <v>3.98</v>
      </c>
      <c r="H525" s="8">
        <f>IFERROR(VLOOKUP(A525,'רק עוס'!$A$2:$H$299999,8,FALSE),0)</f>
        <v>3.56</v>
      </c>
      <c r="I525" s="8">
        <f>IFERROR(VLOOKUP(A525,'כל התקינה'!$A$2:$F$29999,5,FALSE),0)</f>
        <v>4.2300000000000004</v>
      </c>
      <c r="J525" s="8">
        <f>IFERROR(VLOOKUP(A525,'כל התקינה'!$A$2:$F$29999,6,FALSE),0)</f>
        <v>3.81</v>
      </c>
      <c r="K525" s="2">
        <f t="shared" si="8"/>
        <v>92.13483146067415</v>
      </c>
    </row>
    <row r="526" spans="1:11" outlineLevel="2" x14ac:dyDescent="0.2">
      <c r="A526" s="20" t="str">
        <f>B526&amp;D526</f>
        <v>2019123</v>
      </c>
      <c r="B526" s="1">
        <v>2019</v>
      </c>
      <c r="C526" s="1" t="s">
        <v>274</v>
      </c>
      <c r="D526" s="3">
        <v>123</v>
      </c>
      <c r="E526" s="2">
        <v>2774</v>
      </c>
      <c r="F526" s="2">
        <v>990</v>
      </c>
      <c r="G526" s="8">
        <f>IFERROR(VLOOKUP(A526,'רק עוס'!$A$2:$H$299999,7,FALSE),0)</f>
        <v>16.97</v>
      </c>
      <c r="H526" s="8">
        <f>IFERROR(VLOOKUP(A526,'רק עוס'!$A$2:$H$299999,8,FALSE),0)</f>
        <v>12.93</v>
      </c>
      <c r="I526" s="8">
        <f>IFERROR(VLOOKUP(A526,'כל התקינה'!$A$2:$F$29999,5,FALSE),0)</f>
        <v>22.47</v>
      </c>
      <c r="J526" s="8">
        <f>IFERROR(VLOOKUP(A526,'כל התקינה'!$A$2:$F$29999,6,FALSE),0)</f>
        <v>16.43</v>
      </c>
      <c r="K526" s="2">
        <f t="shared" si="8"/>
        <v>76.566125290023209</v>
      </c>
    </row>
    <row r="527" spans="1:11" outlineLevel="2" x14ac:dyDescent="0.2">
      <c r="A527" s="20" t="str">
        <f>B527&amp;D527</f>
        <v>2019124</v>
      </c>
      <c r="B527" s="1">
        <v>2019</v>
      </c>
      <c r="C527" s="1" t="s">
        <v>429</v>
      </c>
      <c r="D527" s="3">
        <v>124</v>
      </c>
      <c r="E527" s="2">
        <v>1825</v>
      </c>
      <c r="F527" s="2">
        <v>811</v>
      </c>
      <c r="G527" s="8">
        <f>IFERROR(VLOOKUP(A527,'רק עוס'!$A$2:$H$299999,7,FALSE),0)</f>
        <v>12.16</v>
      </c>
      <c r="H527" s="8">
        <f>IFERROR(VLOOKUP(A527,'רק עוס'!$A$2:$H$299999,8,FALSE),0)</f>
        <v>9.35</v>
      </c>
      <c r="I527" s="8">
        <f>IFERROR(VLOOKUP(A527,'כל התקינה'!$A$2:$F$29999,5,FALSE),0)</f>
        <v>14.16</v>
      </c>
      <c r="J527" s="8">
        <f>IFERROR(VLOOKUP(A527,'כל התקינה'!$A$2:$F$29999,6,FALSE),0)</f>
        <v>11.35</v>
      </c>
      <c r="K527" s="2">
        <f t="shared" si="8"/>
        <v>86.737967914438499</v>
      </c>
    </row>
    <row r="528" spans="1:11" outlineLevel="2" x14ac:dyDescent="0.2">
      <c r="A528" s="20" t="str">
        <f>B528&amp;D528</f>
        <v>2019125</v>
      </c>
      <c r="B528" s="1">
        <v>2019</v>
      </c>
      <c r="C528" s="1" t="s">
        <v>275</v>
      </c>
      <c r="D528" s="3">
        <v>125</v>
      </c>
      <c r="E528" s="2">
        <v>6686</v>
      </c>
      <c r="F528" s="2">
        <v>2096</v>
      </c>
      <c r="G528" s="8">
        <f>IFERROR(VLOOKUP(A528,'רק עוס'!$A$2:$H$299999,7,FALSE),0)</f>
        <v>27.64</v>
      </c>
      <c r="H528" s="8">
        <f>IFERROR(VLOOKUP(A528,'רק עוס'!$A$2:$H$299999,8,FALSE),0)</f>
        <v>22.5</v>
      </c>
      <c r="I528" s="8">
        <f>IFERROR(VLOOKUP(A528,'כל התקינה'!$A$2:$F$29999,5,FALSE),0)</f>
        <v>35.72</v>
      </c>
      <c r="J528" s="8">
        <f>IFERROR(VLOOKUP(A528,'כל התקינה'!$A$2:$F$29999,6,FALSE),0)</f>
        <v>29.25</v>
      </c>
      <c r="K528" s="2">
        <f t="shared" si="8"/>
        <v>93.155555555555551</v>
      </c>
    </row>
    <row r="529" spans="1:11" outlineLevel="2" x14ac:dyDescent="0.2">
      <c r="A529" s="20" t="str">
        <f>B529&amp;D529</f>
        <v>2019126</v>
      </c>
      <c r="B529" s="1">
        <v>2019</v>
      </c>
      <c r="C529" s="1" t="s">
        <v>430</v>
      </c>
      <c r="D529" s="3">
        <v>126</v>
      </c>
      <c r="E529" s="2">
        <v>512</v>
      </c>
      <c r="F529" s="2">
        <v>152</v>
      </c>
      <c r="G529" s="8">
        <f>IFERROR(VLOOKUP(A529,'רק עוס'!$A$2:$H$299999,7,FALSE),0)</f>
        <v>1.5</v>
      </c>
      <c r="H529" s="8">
        <f>IFERROR(VLOOKUP(A529,'רק עוס'!$A$2:$H$299999,8,FALSE),0)</f>
        <v>1.5</v>
      </c>
      <c r="I529" s="8">
        <f>IFERROR(VLOOKUP(A529,'כל התקינה'!$A$2:$F$29999,5,FALSE),0)</f>
        <v>1.76</v>
      </c>
      <c r="J529" s="8">
        <f>IFERROR(VLOOKUP(A529,'כל התקינה'!$A$2:$F$29999,6,FALSE),0)</f>
        <v>1.5</v>
      </c>
      <c r="K529" s="2">
        <f t="shared" si="8"/>
        <v>101.33333333333333</v>
      </c>
    </row>
    <row r="530" spans="1:11" outlineLevel="2" x14ac:dyDescent="0.2">
      <c r="A530" s="20" t="str">
        <f>B530&amp;D530</f>
        <v>2019127</v>
      </c>
      <c r="B530" s="1">
        <v>2019</v>
      </c>
      <c r="C530" s="1" t="s">
        <v>276</v>
      </c>
      <c r="D530" s="3">
        <v>127</v>
      </c>
      <c r="E530" s="2">
        <v>5000</v>
      </c>
      <c r="F530" s="2">
        <v>2185</v>
      </c>
      <c r="G530" s="8">
        <f>IFERROR(VLOOKUP(A530,'רק עוס'!$A$2:$H$299999,7,FALSE),0)</f>
        <v>32.29</v>
      </c>
      <c r="H530" s="8">
        <f>IFERROR(VLOOKUP(A530,'רק עוס'!$A$2:$H$299999,8,FALSE),0)</f>
        <v>27.18</v>
      </c>
      <c r="I530" s="8">
        <f>IFERROR(VLOOKUP(A530,'כל התקינה'!$A$2:$F$29999,5,FALSE),0)</f>
        <v>43.65</v>
      </c>
      <c r="J530" s="8">
        <f>IFERROR(VLOOKUP(A530,'כל התקינה'!$A$2:$F$29999,6,FALSE),0)</f>
        <v>36.79</v>
      </c>
      <c r="K530" s="2">
        <f t="shared" si="8"/>
        <v>80.389992641648277</v>
      </c>
    </row>
    <row r="531" spans="1:11" outlineLevel="2" x14ac:dyDescent="0.2">
      <c r="A531" s="20" t="str">
        <f>B531&amp;D531</f>
        <v>2019128</v>
      </c>
      <c r="B531" s="1">
        <v>2019</v>
      </c>
      <c r="C531" s="1" t="s">
        <v>277</v>
      </c>
      <c r="D531" s="3">
        <v>128</v>
      </c>
      <c r="E531" s="2">
        <v>1150</v>
      </c>
      <c r="F531" s="2">
        <v>497</v>
      </c>
      <c r="G531" s="8">
        <f>IFERROR(VLOOKUP(A531,'רק עוס'!$A$2:$H$299999,7,FALSE),0)</f>
        <v>7.11</v>
      </c>
      <c r="H531" s="8">
        <f>IFERROR(VLOOKUP(A531,'רק עוס'!$A$2:$H$299999,8,FALSE),0)</f>
        <v>5.78</v>
      </c>
      <c r="I531" s="8">
        <f>IFERROR(VLOOKUP(A531,'כל התקינה'!$A$2:$F$29999,5,FALSE),0)</f>
        <v>8.61</v>
      </c>
      <c r="J531" s="8">
        <f>IFERROR(VLOOKUP(A531,'כל התקינה'!$A$2:$F$29999,6,FALSE),0)</f>
        <v>7.28</v>
      </c>
      <c r="K531" s="2">
        <f t="shared" si="8"/>
        <v>85.986159169550163</v>
      </c>
    </row>
    <row r="532" spans="1:11" outlineLevel="2" x14ac:dyDescent="0.2">
      <c r="A532" s="20" t="str">
        <f>B532&amp;D532</f>
        <v>2019129</v>
      </c>
      <c r="B532" s="1">
        <v>2019</v>
      </c>
      <c r="C532" s="1" t="s">
        <v>431</v>
      </c>
      <c r="D532" s="3">
        <v>129</v>
      </c>
      <c r="E532" s="2">
        <v>6103</v>
      </c>
      <c r="F532" s="2">
        <v>2320</v>
      </c>
      <c r="G532" s="8">
        <f>IFERROR(VLOOKUP(A532,'רק עוס'!$A$2:$H$299999,7,FALSE),0)</f>
        <v>29.09</v>
      </c>
      <c r="H532" s="8">
        <f>IFERROR(VLOOKUP(A532,'רק עוס'!$A$2:$H$299999,8,FALSE),0)</f>
        <v>19.899999999999999</v>
      </c>
      <c r="I532" s="8">
        <f>IFERROR(VLOOKUP(A532,'כל התקינה'!$A$2:$F$29999,5,FALSE),0)</f>
        <v>40.5</v>
      </c>
      <c r="J532" s="8">
        <f>IFERROR(VLOOKUP(A532,'כל התקינה'!$A$2:$F$29999,6,FALSE),0)</f>
        <v>30.56</v>
      </c>
      <c r="K532" s="2">
        <f t="shared" si="8"/>
        <v>116.58291457286433</v>
      </c>
    </row>
    <row r="533" spans="1:11" outlineLevel="2" x14ac:dyDescent="0.2">
      <c r="A533" s="20" t="str">
        <f>B533&amp;D533</f>
        <v>2019130</v>
      </c>
      <c r="B533" s="1">
        <v>2019</v>
      </c>
      <c r="C533" s="1" t="s">
        <v>278</v>
      </c>
      <c r="D533" s="3">
        <v>130</v>
      </c>
      <c r="E533" s="2">
        <v>3011</v>
      </c>
      <c r="F533" s="2">
        <v>1621</v>
      </c>
      <c r="G533" s="8">
        <f>IFERROR(VLOOKUP(A533,'רק עוס'!$A$2:$H$299999,7,FALSE),0)</f>
        <v>21.94</v>
      </c>
      <c r="H533" s="8">
        <f>IFERROR(VLOOKUP(A533,'רק עוס'!$A$2:$H$299999,8,FALSE),0)</f>
        <v>19.510000000000002</v>
      </c>
      <c r="I533" s="8">
        <f>IFERROR(VLOOKUP(A533,'כל התקינה'!$A$2:$F$29999,5,FALSE),0)</f>
        <v>26.76</v>
      </c>
      <c r="J533" s="8">
        <f>IFERROR(VLOOKUP(A533,'כל התקינה'!$A$2:$F$29999,6,FALSE),0)</f>
        <v>23.83</v>
      </c>
      <c r="K533" s="2">
        <f t="shared" si="8"/>
        <v>83.085597129677083</v>
      </c>
    </row>
    <row r="534" spans="1:11" outlineLevel="2" x14ac:dyDescent="0.2">
      <c r="A534" s="20" t="str">
        <f>B534&amp;D534</f>
        <v>2019131</v>
      </c>
      <c r="B534" s="1">
        <v>2019</v>
      </c>
      <c r="C534" s="1" t="s">
        <v>432</v>
      </c>
      <c r="D534" s="3">
        <v>131</v>
      </c>
      <c r="E534" s="2">
        <v>2106</v>
      </c>
      <c r="F534" s="2">
        <v>724</v>
      </c>
      <c r="G534" s="8">
        <f>IFERROR(VLOOKUP(A534,'רק עוס'!$A$2:$H$299999,7,FALSE),0)</f>
        <v>7.05</v>
      </c>
      <c r="H534" s="8">
        <f>IFERROR(VLOOKUP(A534,'רק עוס'!$A$2:$H$299999,8,FALSE),0)</f>
        <v>6.55</v>
      </c>
      <c r="I534" s="8">
        <f>IFERROR(VLOOKUP(A534,'כל התקינה'!$A$2:$F$29999,5,FALSE),0)</f>
        <v>8.5</v>
      </c>
      <c r="J534" s="8">
        <f>IFERROR(VLOOKUP(A534,'כל התקינה'!$A$2:$F$29999,6,FALSE),0)</f>
        <v>7.5</v>
      </c>
      <c r="K534" s="2">
        <f t="shared" si="8"/>
        <v>110.53435114503817</v>
      </c>
    </row>
    <row r="535" spans="1:11" outlineLevel="2" x14ac:dyDescent="0.2">
      <c r="A535" s="20" t="str">
        <f>B535&amp;D535</f>
        <v>2019132</v>
      </c>
      <c r="B535" s="1">
        <v>2019</v>
      </c>
      <c r="C535" s="1" t="s">
        <v>433</v>
      </c>
      <c r="D535" s="3">
        <v>132</v>
      </c>
      <c r="E535" s="2">
        <v>234</v>
      </c>
      <c r="F535" s="2">
        <v>40</v>
      </c>
      <c r="G535" s="8">
        <f>IFERROR(VLOOKUP(A535,'רק עוס'!$A$2:$H$299999,7,FALSE),0)</f>
        <v>1.95</v>
      </c>
      <c r="H535" s="8">
        <f>IFERROR(VLOOKUP(A535,'רק עוס'!$A$2:$H$299999,8,FALSE),0)</f>
        <v>1.45</v>
      </c>
      <c r="I535" s="8">
        <f>IFERROR(VLOOKUP(A535,'כל התקינה'!$A$2:$F$29999,5,FALSE),0)</f>
        <v>1.95</v>
      </c>
      <c r="J535" s="8">
        <f>IFERROR(VLOOKUP(A535,'כל התקינה'!$A$2:$F$29999,6,FALSE),0)</f>
        <v>1.45</v>
      </c>
      <c r="K535" s="2">
        <f t="shared" si="8"/>
        <v>27.586206896551726</v>
      </c>
    </row>
    <row r="536" spans="1:11" outlineLevel="2" x14ac:dyDescent="0.2">
      <c r="A536" s="20" t="str">
        <f>B536&amp;D536</f>
        <v>2019133</v>
      </c>
      <c r="B536" s="1">
        <v>2019</v>
      </c>
      <c r="C536" s="1" t="s">
        <v>279</v>
      </c>
      <c r="D536" s="3">
        <v>133</v>
      </c>
      <c r="E536" s="2">
        <v>786</v>
      </c>
      <c r="F536" s="2">
        <v>390</v>
      </c>
      <c r="G536" s="8">
        <f>IFERROR(VLOOKUP(A536,'רק עוס'!$A$2:$H$299999,7,FALSE),0)</f>
        <v>3.2</v>
      </c>
      <c r="H536" s="8">
        <f>IFERROR(VLOOKUP(A536,'רק עוס'!$A$2:$H$299999,8,FALSE),0)</f>
        <v>2.2000000000000002</v>
      </c>
      <c r="I536" s="8">
        <f>IFERROR(VLOOKUP(A536,'כל התקינה'!$A$2:$F$29999,5,FALSE),0)</f>
        <v>3.61</v>
      </c>
      <c r="J536" s="8">
        <f>IFERROR(VLOOKUP(A536,'כל התקינה'!$A$2:$F$29999,6,FALSE),0)</f>
        <v>2.61</v>
      </c>
      <c r="K536" s="2">
        <f t="shared" si="8"/>
        <v>177.27272727272725</v>
      </c>
    </row>
    <row r="537" spans="1:11" outlineLevel="2" x14ac:dyDescent="0.2">
      <c r="A537" s="20" t="str">
        <f>B537&amp;D537</f>
        <v>2019134</v>
      </c>
      <c r="B537" s="1">
        <v>2019</v>
      </c>
      <c r="C537" s="1" t="s">
        <v>434</v>
      </c>
      <c r="D537" s="3">
        <v>134</v>
      </c>
      <c r="E537" s="2">
        <v>1081</v>
      </c>
      <c r="F537" s="2">
        <v>303</v>
      </c>
      <c r="G537" s="8">
        <f>IFERROR(VLOOKUP(A537,'רק עוס'!$A$2:$H$299999,7,FALSE),0)</f>
        <v>6.43</v>
      </c>
      <c r="H537" s="8">
        <f>IFERROR(VLOOKUP(A537,'רק עוס'!$A$2:$H$299999,8,FALSE),0)</f>
        <v>6.43</v>
      </c>
      <c r="I537" s="8">
        <f>IFERROR(VLOOKUP(A537,'כל התקינה'!$A$2:$F$29999,5,FALSE),0)</f>
        <v>7.43</v>
      </c>
      <c r="J537" s="8">
        <f>IFERROR(VLOOKUP(A537,'כל התקינה'!$A$2:$F$29999,6,FALSE),0)</f>
        <v>7.43</v>
      </c>
      <c r="K537" s="2">
        <f t="shared" si="8"/>
        <v>47.122861586314151</v>
      </c>
    </row>
    <row r="538" spans="1:11" outlineLevel="2" x14ac:dyDescent="0.2">
      <c r="A538" s="20" t="str">
        <f>B538&amp;D538</f>
        <v>2019139</v>
      </c>
      <c r="B538" s="1">
        <v>2019</v>
      </c>
      <c r="C538" s="1" t="s">
        <v>435</v>
      </c>
      <c r="D538" s="3">
        <v>139</v>
      </c>
      <c r="E538" s="2">
        <v>577</v>
      </c>
      <c r="F538" s="2">
        <v>219</v>
      </c>
      <c r="G538" s="8">
        <f>IFERROR(VLOOKUP(A538,'רק עוס'!$A$2:$H$299999,7,FALSE),0)</f>
        <v>3.08</v>
      </c>
      <c r="H538" s="8">
        <f>IFERROR(VLOOKUP(A538,'רק עוס'!$A$2:$H$299999,8,FALSE),0)</f>
        <v>3.08</v>
      </c>
      <c r="I538" s="8">
        <f>IFERROR(VLOOKUP(A538,'כל התקינה'!$A$2:$F$29999,5,FALSE),0)</f>
        <v>3.83</v>
      </c>
      <c r="J538" s="8">
        <f>IFERROR(VLOOKUP(A538,'כל התקינה'!$A$2:$F$29999,6,FALSE),0)</f>
        <v>3.83</v>
      </c>
      <c r="K538" s="2">
        <f t="shared" si="8"/>
        <v>71.103896103896105</v>
      </c>
    </row>
    <row r="539" spans="1:11" outlineLevel="2" x14ac:dyDescent="0.2">
      <c r="A539" s="20" t="str">
        <f>B539&amp;D539</f>
        <v>2019140</v>
      </c>
      <c r="B539" s="1">
        <v>2019</v>
      </c>
      <c r="C539" s="1" t="s">
        <v>436</v>
      </c>
      <c r="D539" s="3">
        <v>140</v>
      </c>
      <c r="E539" s="2">
        <v>5015</v>
      </c>
      <c r="F539" s="2">
        <v>1653</v>
      </c>
      <c r="G539" s="8">
        <f>IFERROR(VLOOKUP(A539,'רק עוס'!$A$2:$H$299999,7,FALSE),0)</f>
        <v>21.52</v>
      </c>
      <c r="H539" s="8">
        <f>IFERROR(VLOOKUP(A539,'רק עוס'!$A$2:$H$299999,8,FALSE),0)</f>
        <v>19.649999999999999</v>
      </c>
      <c r="I539" s="8">
        <f>IFERROR(VLOOKUP(A539,'כל התקינה'!$A$2:$F$29999,5,FALSE),0)</f>
        <v>25.26</v>
      </c>
      <c r="J539" s="8">
        <f>IFERROR(VLOOKUP(A539,'כל התקינה'!$A$2:$F$29999,6,FALSE),0)</f>
        <v>23.23</v>
      </c>
      <c r="K539" s="2">
        <f t="shared" si="8"/>
        <v>84.122137404580158</v>
      </c>
    </row>
    <row r="540" spans="1:11" outlineLevel="2" x14ac:dyDescent="0.2">
      <c r="A540" s="20" t="str">
        <f>B540&amp;D540</f>
        <v>2019141</v>
      </c>
      <c r="B540" s="1">
        <v>2019</v>
      </c>
      <c r="C540" s="1" t="s">
        <v>437</v>
      </c>
      <c r="D540" s="3">
        <v>141</v>
      </c>
      <c r="E540" s="2">
        <v>1803</v>
      </c>
      <c r="F540" s="2">
        <v>573</v>
      </c>
      <c r="G540" s="8">
        <f>IFERROR(VLOOKUP(A540,'רק עוס'!$A$2:$H$299999,7,FALSE),0)</f>
        <v>5.53</v>
      </c>
      <c r="H540" s="8">
        <f>IFERROR(VLOOKUP(A540,'רק עוס'!$A$2:$H$299999,8,FALSE),0)</f>
        <v>5.53</v>
      </c>
      <c r="I540" s="8">
        <f>IFERROR(VLOOKUP(A540,'כל התקינה'!$A$2:$F$29999,5,FALSE),0)</f>
        <v>6.54</v>
      </c>
      <c r="J540" s="8">
        <f>IFERROR(VLOOKUP(A540,'כל התקינה'!$A$2:$F$29999,6,FALSE),0)</f>
        <v>6.54</v>
      </c>
      <c r="K540" s="2">
        <f t="shared" si="8"/>
        <v>103.61663652802893</v>
      </c>
    </row>
    <row r="541" spans="1:11" outlineLevel="2" x14ac:dyDescent="0.2">
      <c r="A541" s="20" t="str">
        <f>B541&amp;D541</f>
        <v>2019142</v>
      </c>
      <c r="B541" s="1">
        <v>2019</v>
      </c>
      <c r="C541" s="1" t="s">
        <v>438</v>
      </c>
      <c r="D541" s="3">
        <v>142</v>
      </c>
      <c r="E541" s="2">
        <v>2006</v>
      </c>
      <c r="F541" s="2">
        <v>641</v>
      </c>
      <c r="G541" s="8">
        <f>IFERROR(VLOOKUP(A541,'רק עוס'!$A$2:$H$299999,7,FALSE),0)</f>
        <v>6.23</v>
      </c>
      <c r="H541" s="8">
        <f>IFERROR(VLOOKUP(A541,'רק עוס'!$A$2:$H$299999,8,FALSE),0)</f>
        <v>5</v>
      </c>
      <c r="I541" s="8">
        <f>IFERROR(VLOOKUP(A541,'כל התקינה'!$A$2:$F$29999,5,FALSE),0)</f>
        <v>7.51</v>
      </c>
      <c r="J541" s="8">
        <f>IFERROR(VLOOKUP(A541,'כל התקינה'!$A$2:$F$29999,6,FALSE),0)</f>
        <v>6.28</v>
      </c>
      <c r="K541" s="2">
        <f t="shared" si="8"/>
        <v>128.19999999999999</v>
      </c>
    </row>
    <row r="542" spans="1:11" outlineLevel="2" x14ac:dyDescent="0.2">
      <c r="A542" s="20" t="str">
        <f>B542&amp;D542</f>
        <v>2019143</v>
      </c>
      <c r="B542" s="1">
        <v>2019</v>
      </c>
      <c r="C542" s="1" t="s">
        <v>280</v>
      </c>
      <c r="D542" s="3">
        <v>143</v>
      </c>
      <c r="E542" s="2">
        <v>742</v>
      </c>
      <c r="F542" s="2">
        <v>350</v>
      </c>
      <c r="G542" s="8">
        <f>IFERROR(VLOOKUP(A542,'רק עוס'!$A$2:$H$299999,7,FALSE),0)</f>
        <v>2.58</v>
      </c>
      <c r="H542" s="8">
        <f>IFERROR(VLOOKUP(A542,'רק עוס'!$A$2:$H$299999,8,FALSE),0)</f>
        <v>1.75</v>
      </c>
      <c r="I542" s="8">
        <f>IFERROR(VLOOKUP(A542,'כל התקינה'!$A$2:$F$29999,5,FALSE),0)</f>
        <v>2.83</v>
      </c>
      <c r="J542" s="8">
        <f>IFERROR(VLOOKUP(A542,'כל התקינה'!$A$2:$F$29999,6,FALSE),0)</f>
        <v>2</v>
      </c>
      <c r="K542" s="2">
        <f t="shared" si="8"/>
        <v>200</v>
      </c>
    </row>
    <row r="543" spans="1:11" outlineLevel="2" x14ac:dyDescent="0.2">
      <c r="A543" s="20" t="str">
        <f>B543&amp;D543</f>
        <v>2019145</v>
      </c>
      <c r="B543" s="1">
        <v>2019</v>
      </c>
      <c r="C543" s="1" t="s">
        <v>281</v>
      </c>
      <c r="D543" s="3">
        <v>145</v>
      </c>
      <c r="E543" s="2">
        <v>511</v>
      </c>
      <c r="F543" s="2">
        <v>231</v>
      </c>
      <c r="G543" s="8">
        <f>IFERROR(VLOOKUP(A543,'רק עוס'!$A$2:$H$299999,7,FALSE),0)</f>
        <v>2.13</v>
      </c>
      <c r="H543" s="8">
        <f>IFERROR(VLOOKUP(A543,'רק עוס'!$A$2:$H$299999,8,FALSE),0)</f>
        <v>2.13</v>
      </c>
      <c r="I543" s="8">
        <f>IFERROR(VLOOKUP(A543,'כל התקינה'!$A$2:$F$29999,5,FALSE),0)</f>
        <v>3.16</v>
      </c>
      <c r="J543" s="8">
        <f>IFERROR(VLOOKUP(A543,'כל התקינה'!$A$2:$F$29999,6,FALSE),0)</f>
        <v>3.01</v>
      </c>
      <c r="K543" s="2">
        <f t="shared" si="8"/>
        <v>108.45070422535211</v>
      </c>
    </row>
    <row r="544" spans="1:11" outlineLevel="2" x14ac:dyDescent="0.2">
      <c r="A544" s="20" t="str">
        <f>B544&amp;D544</f>
        <v>2019146</v>
      </c>
      <c r="B544" s="1">
        <v>2019</v>
      </c>
      <c r="C544" s="1" t="s">
        <v>439</v>
      </c>
      <c r="D544" s="3">
        <v>146</v>
      </c>
      <c r="E544" s="2">
        <v>9143</v>
      </c>
      <c r="F544" s="2">
        <v>1582</v>
      </c>
      <c r="G544" s="8">
        <f>IFERROR(VLOOKUP(A544,'רק עוס'!$A$2:$H$299999,7,FALSE),0)</f>
        <v>25.97</v>
      </c>
      <c r="H544" s="8">
        <f>IFERROR(VLOOKUP(A544,'רק עוס'!$A$2:$H$299999,8,FALSE),0)</f>
        <v>21.57</v>
      </c>
      <c r="I544" s="8">
        <f>IFERROR(VLOOKUP(A544,'כל התקינה'!$A$2:$F$29999,5,FALSE),0)</f>
        <v>33.74</v>
      </c>
      <c r="J544" s="8">
        <f>IFERROR(VLOOKUP(A544,'כל התקינה'!$A$2:$F$29999,6,FALSE),0)</f>
        <v>29.34</v>
      </c>
      <c r="K544" s="2">
        <f t="shared" si="8"/>
        <v>73.342605470560969</v>
      </c>
    </row>
    <row r="545" spans="1:11" outlineLevel="2" x14ac:dyDescent="0.2">
      <c r="A545" s="20" t="str">
        <f>B545&amp;D545</f>
        <v>2019147</v>
      </c>
      <c r="B545" s="1">
        <v>2019</v>
      </c>
      <c r="C545" s="1" t="s">
        <v>440</v>
      </c>
      <c r="D545" s="3">
        <v>147</v>
      </c>
      <c r="E545" s="2">
        <v>11945</v>
      </c>
      <c r="F545" s="2">
        <v>2001</v>
      </c>
      <c r="G545" s="8">
        <f>IFERROR(VLOOKUP(A545,'רק עוס'!$A$2:$H$299999,7,FALSE),0)</f>
        <v>33.5</v>
      </c>
      <c r="H545" s="8">
        <f>IFERROR(VLOOKUP(A545,'רק עוס'!$A$2:$H$299999,8,FALSE),0)</f>
        <v>31.2</v>
      </c>
      <c r="I545" s="8">
        <f>IFERROR(VLOOKUP(A545,'כל התקינה'!$A$2:$F$29999,5,FALSE),0)</f>
        <v>40.71</v>
      </c>
      <c r="J545" s="8">
        <f>IFERROR(VLOOKUP(A545,'כל התקינה'!$A$2:$F$29999,6,FALSE),0)</f>
        <v>37.409999999999997</v>
      </c>
      <c r="K545" s="2">
        <f t="shared" si="8"/>
        <v>64.134615384615387</v>
      </c>
    </row>
    <row r="546" spans="1:11" outlineLevel="2" x14ac:dyDescent="0.2">
      <c r="A546" s="20" t="str">
        <f>B546&amp;D546</f>
        <v>2019161</v>
      </c>
      <c r="B546" s="1">
        <v>2019</v>
      </c>
      <c r="C546" s="1" t="s">
        <v>282</v>
      </c>
      <c r="D546" s="3">
        <v>161</v>
      </c>
      <c r="E546" s="2">
        <v>1635</v>
      </c>
      <c r="F546" s="2">
        <v>619</v>
      </c>
      <c r="G546" s="8">
        <f>IFERROR(VLOOKUP(A546,'רק עוס'!$A$2:$H$299999,7,FALSE),0)</f>
        <v>7.35</v>
      </c>
      <c r="H546" s="8">
        <f>IFERROR(VLOOKUP(A546,'רק עוס'!$A$2:$H$299999,8,FALSE),0)</f>
        <v>7.35</v>
      </c>
      <c r="I546" s="8">
        <f>IFERROR(VLOOKUP(A546,'כל התקינה'!$A$2:$F$29999,5,FALSE),0)</f>
        <v>8.5</v>
      </c>
      <c r="J546" s="8">
        <f>IFERROR(VLOOKUP(A546,'כל התקינה'!$A$2:$F$29999,6,FALSE),0)</f>
        <v>8.5</v>
      </c>
      <c r="K546" s="2">
        <f t="shared" si="8"/>
        <v>84.217687074829939</v>
      </c>
    </row>
    <row r="547" spans="1:11" outlineLevel="2" x14ac:dyDescent="0.2">
      <c r="A547" s="20" t="str">
        <f>B547&amp;D547</f>
        <v>2019162</v>
      </c>
      <c r="B547" s="1">
        <v>2019</v>
      </c>
      <c r="C547" s="1" t="s">
        <v>441</v>
      </c>
      <c r="D547" s="3">
        <v>162</v>
      </c>
      <c r="E547" s="2">
        <v>2118</v>
      </c>
      <c r="F547" s="2">
        <v>453</v>
      </c>
      <c r="G547" s="8">
        <f>IFERROR(VLOOKUP(A547,'רק עוס'!$A$2:$H$299999,7,FALSE),0)</f>
        <v>5.27</v>
      </c>
      <c r="H547" s="8">
        <f>IFERROR(VLOOKUP(A547,'רק עוס'!$A$2:$H$299999,8,FALSE),0)</f>
        <v>3.75</v>
      </c>
      <c r="I547" s="8">
        <f>IFERROR(VLOOKUP(A547,'כל התקינה'!$A$2:$F$29999,5,FALSE),0)</f>
        <v>10.93</v>
      </c>
      <c r="J547" s="8">
        <f>IFERROR(VLOOKUP(A547,'כל התקינה'!$A$2:$F$29999,6,FALSE),0)</f>
        <v>9.41</v>
      </c>
      <c r="K547" s="2">
        <f t="shared" si="8"/>
        <v>120.8</v>
      </c>
    </row>
    <row r="548" spans="1:11" outlineLevel="2" x14ac:dyDescent="0.2">
      <c r="A548" s="20" t="str">
        <f>B548&amp;D548</f>
        <v>2019164</v>
      </c>
      <c r="B548" s="1">
        <v>2019</v>
      </c>
      <c r="C548" s="1" t="s">
        <v>442</v>
      </c>
      <c r="D548" s="3">
        <v>164</v>
      </c>
      <c r="E548" s="2">
        <v>3738</v>
      </c>
      <c r="F548" s="2">
        <v>1473</v>
      </c>
      <c r="G548" s="8">
        <f>IFERROR(VLOOKUP(A548,'רק עוס'!$A$2:$H$299999,7,FALSE),0)</f>
        <v>24.64</v>
      </c>
      <c r="H548" s="8">
        <f>IFERROR(VLOOKUP(A548,'רק עוס'!$A$2:$H$299999,8,FALSE),0)</f>
        <v>24.14</v>
      </c>
      <c r="I548" s="8">
        <f>IFERROR(VLOOKUP(A548,'כל התקינה'!$A$2:$F$29999,5,FALSE),0)</f>
        <v>29</v>
      </c>
      <c r="J548" s="8">
        <f>IFERROR(VLOOKUP(A548,'כל התקינה'!$A$2:$F$29999,6,FALSE),0)</f>
        <v>28.5</v>
      </c>
      <c r="K548" s="2">
        <f t="shared" si="8"/>
        <v>61.019055509527753</v>
      </c>
    </row>
    <row r="549" spans="1:11" outlineLevel="2" x14ac:dyDescent="0.2">
      <c r="A549" s="20" t="str">
        <f>B549&amp;D549</f>
        <v>2019165</v>
      </c>
      <c r="B549" s="1">
        <v>2019</v>
      </c>
      <c r="C549" s="1" t="s">
        <v>283</v>
      </c>
      <c r="D549" s="3">
        <v>165</v>
      </c>
      <c r="E549" s="2">
        <v>2394</v>
      </c>
      <c r="F549" s="2">
        <v>935</v>
      </c>
      <c r="G549" s="8">
        <f>IFERROR(VLOOKUP(A549,'רק עוס'!$A$2:$H$299999,7,FALSE),0)</f>
        <v>12.19</v>
      </c>
      <c r="H549" s="8">
        <f>IFERROR(VLOOKUP(A549,'רק עוס'!$A$2:$H$299999,8,FALSE),0)</f>
        <v>12.19</v>
      </c>
      <c r="I549" s="8">
        <f>IFERROR(VLOOKUP(A549,'כל התקינה'!$A$2:$F$29999,5,FALSE),0)</f>
        <v>15.1</v>
      </c>
      <c r="J549" s="8">
        <f>IFERROR(VLOOKUP(A549,'כל התקינה'!$A$2:$F$29999,6,FALSE),0)</f>
        <v>15.1</v>
      </c>
      <c r="K549" s="2">
        <f t="shared" si="8"/>
        <v>76.702214930270713</v>
      </c>
    </row>
    <row r="550" spans="1:11" outlineLevel="2" x14ac:dyDescent="0.2">
      <c r="A550" s="20" t="str">
        <f>B550&amp;D550</f>
        <v>2019166</v>
      </c>
      <c r="B550" s="1">
        <v>2019</v>
      </c>
      <c r="C550" s="1" t="s">
        <v>284</v>
      </c>
      <c r="D550" s="3">
        <v>166</v>
      </c>
      <c r="E550" s="2">
        <v>2231</v>
      </c>
      <c r="F550" s="2">
        <v>981</v>
      </c>
      <c r="G550" s="8">
        <f>IFERROR(VLOOKUP(A550,'רק עוס'!$A$2:$H$299999,7,FALSE),0)</f>
        <v>11.01</v>
      </c>
      <c r="H550" s="8">
        <f>IFERROR(VLOOKUP(A550,'רק עוס'!$A$2:$H$299999,8,FALSE),0)</f>
        <v>8.76</v>
      </c>
      <c r="I550" s="8">
        <f>IFERROR(VLOOKUP(A550,'כל התקינה'!$A$2:$F$29999,5,FALSE),0)</f>
        <v>13.95</v>
      </c>
      <c r="J550" s="8">
        <f>IFERROR(VLOOKUP(A550,'כל התקינה'!$A$2:$F$29999,6,FALSE),0)</f>
        <v>11.7</v>
      </c>
      <c r="K550" s="2">
        <f t="shared" si="8"/>
        <v>111.98630136986301</v>
      </c>
    </row>
    <row r="551" spans="1:11" outlineLevel="2" x14ac:dyDescent="0.2">
      <c r="A551" s="20" t="str">
        <f>B551&amp;D551</f>
        <v>2019167</v>
      </c>
      <c r="B551" s="1">
        <v>2019</v>
      </c>
      <c r="C551" s="1" t="s">
        <v>443</v>
      </c>
      <c r="D551" s="3">
        <v>167</v>
      </c>
      <c r="E551" s="2">
        <v>1231</v>
      </c>
      <c r="F551" s="2">
        <v>542</v>
      </c>
      <c r="G551" s="8">
        <f>IFERROR(VLOOKUP(A551,'רק עוס'!$A$2:$H$299999,7,FALSE),0)</f>
        <v>4.03</v>
      </c>
      <c r="H551" s="8">
        <f>IFERROR(VLOOKUP(A551,'רק עוס'!$A$2:$H$299999,8,FALSE),0)</f>
        <v>4.03</v>
      </c>
      <c r="I551" s="8">
        <f>IFERROR(VLOOKUP(A551,'כל התקינה'!$A$2:$F$29999,5,FALSE),0)</f>
        <v>5.03</v>
      </c>
      <c r="J551" s="8">
        <f>IFERROR(VLOOKUP(A551,'כל התקינה'!$A$2:$F$29999,6,FALSE),0)</f>
        <v>5.03</v>
      </c>
      <c r="K551" s="2">
        <f t="shared" si="8"/>
        <v>134.49131513647643</v>
      </c>
    </row>
    <row r="552" spans="1:11" outlineLevel="2" x14ac:dyDescent="0.2">
      <c r="A552" s="20" t="str">
        <f>B552&amp;D552</f>
        <v>2019168</v>
      </c>
      <c r="B552" s="1">
        <v>2019</v>
      </c>
      <c r="C552" s="1" t="s">
        <v>444</v>
      </c>
      <c r="D552" s="3">
        <v>168</v>
      </c>
      <c r="E552" s="2">
        <v>1550</v>
      </c>
      <c r="F552" s="2">
        <v>652</v>
      </c>
      <c r="G552" s="8">
        <f>IFERROR(VLOOKUP(A552,'רק עוס'!$A$2:$H$299999,7,FALSE),0)</f>
        <v>8.9700000000000006</v>
      </c>
      <c r="H552" s="8">
        <f>IFERROR(VLOOKUP(A552,'רק עוס'!$A$2:$H$299999,8,FALSE),0)</f>
        <v>6.73</v>
      </c>
      <c r="I552" s="8">
        <f>IFERROR(VLOOKUP(A552,'כל התקינה'!$A$2:$F$29999,5,FALSE),0)</f>
        <v>12.47</v>
      </c>
      <c r="J552" s="8">
        <f>IFERROR(VLOOKUP(A552,'כל התקינה'!$A$2:$F$29999,6,FALSE),0)</f>
        <v>10.23</v>
      </c>
      <c r="K552" s="2">
        <f t="shared" si="8"/>
        <v>96.879643387815747</v>
      </c>
    </row>
    <row r="553" spans="1:11" outlineLevel="2" x14ac:dyDescent="0.2">
      <c r="A553" s="20" t="str">
        <f>B553&amp;D553</f>
        <v>2019169</v>
      </c>
      <c r="B553" s="1">
        <v>2019</v>
      </c>
      <c r="C553" s="1" t="s">
        <v>285</v>
      </c>
      <c r="D553" s="3">
        <v>169</v>
      </c>
      <c r="E553" s="2">
        <v>2761</v>
      </c>
      <c r="F553" s="2">
        <v>894</v>
      </c>
      <c r="G553" s="8">
        <f>IFERROR(VLOOKUP(A553,'רק עוס'!$A$2:$H$299999,7,FALSE),0)</f>
        <v>8.57</v>
      </c>
      <c r="H553" s="8">
        <f>IFERROR(VLOOKUP(A553,'רק עוס'!$A$2:$H$299999,8,FALSE),0)</f>
        <v>8.18</v>
      </c>
      <c r="I553" s="8">
        <f>IFERROR(VLOOKUP(A553,'כל התקינה'!$A$2:$F$29999,5,FALSE),0)</f>
        <v>10.25</v>
      </c>
      <c r="J553" s="8">
        <f>IFERROR(VLOOKUP(A553,'כל התקינה'!$A$2:$F$29999,6,FALSE),0)</f>
        <v>9.86</v>
      </c>
      <c r="K553" s="2">
        <f t="shared" si="8"/>
        <v>109.29095354523228</v>
      </c>
    </row>
    <row r="554" spans="1:11" outlineLevel="2" x14ac:dyDescent="0.2">
      <c r="A554" s="20" t="str">
        <f>B554&amp;D554</f>
        <v>2019170</v>
      </c>
      <c r="B554" s="1">
        <v>2019</v>
      </c>
      <c r="C554" s="1" t="s">
        <v>286</v>
      </c>
      <c r="D554" s="3">
        <v>170</v>
      </c>
      <c r="E554" s="2">
        <v>3214</v>
      </c>
      <c r="F554" s="2">
        <v>1014</v>
      </c>
      <c r="G554" s="8">
        <f>IFERROR(VLOOKUP(A554,'רק עוס'!$A$2:$H$299999,7,FALSE),0)</f>
        <v>11.05</v>
      </c>
      <c r="H554" s="8">
        <f>IFERROR(VLOOKUP(A554,'רק עוס'!$A$2:$H$299999,8,FALSE),0)</f>
        <v>11.05</v>
      </c>
      <c r="I554" s="8">
        <f>IFERROR(VLOOKUP(A554,'כל התקינה'!$A$2:$F$29999,5,FALSE),0)</f>
        <v>13.55</v>
      </c>
      <c r="J554" s="8">
        <f>IFERROR(VLOOKUP(A554,'כל התקינה'!$A$2:$F$29999,6,FALSE),0)</f>
        <v>13.55</v>
      </c>
      <c r="K554" s="2">
        <f t="shared" si="8"/>
        <v>91.764705882352942</v>
      </c>
    </row>
    <row r="555" spans="1:11" outlineLevel="2" x14ac:dyDescent="0.2">
      <c r="A555" s="20" t="str">
        <f>B555&amp;D555</f>
        <v>2019171</v>
      </c>
      <c r="B555" s="1">
        <v>2019</v>
      </c>
      <c r="C555" s="1" t="s">
        <v>287</v>
      </c>
      <c r="D555" s="3">
        <v>171</v>
      </c>
      <c r="E555" s="2">
        <v>834</v>
      </c>
      <c r="F555" s="2">
        <v>291</v>
      </c>
      <c r="G555" s="8">
        <f>IFERROR(VLOOKUP(A555,'רק עוס'!$A$2:$H$299999,7,FALSE),0)</f>
        <v>3.66</v>
      </c>
      <c r="H555" s="8">
        <f>IFERROR(VLOOKUP(A555,'רק עוס'!$A$2:$H$299999,8,FALSE),0)</f>
        <v>3.66</v>
      </c>
      <c r="I555" s="8">
        <f>IFERROR(VLOOKUP(A555,'כל התקינה'!$A$2:$F$29999,5,FALSE),0)</f>
        <v>4.1100000000000003</v>
      </c>
      <c r="J555" s="8">
        <f>IFERROR(VLOOKUP(A555,'כל התקינה'!$A$2:$F$29999,6,FALSE),0)</f>
        <v>4.1100000000000003</v>
      </c>
      <c r="K555" s="2">
        <f t="shared" si="8"/>
        <v>79.508196721311478</v>
      </c>
    </row>
    <row r="556" spans="1:11" outlineLevel="2" x14ac:dyDescent="0.2">
      <c r="A556" s="20" t="str">
        <f>B556&amp;D556</f>
        <v>2019172</v>
      </c>
      <c r="B556" s="1">
        <v>2019</v>
      </c>
      <c r="C556" s="1" t="s">
        <v>288</v>
      </c>
      <c r="D556" s="3">
        <v>172</v>
      </c>
      <c r="E556" s="2">
        <v>2332</v>
      </c>
      <c r="F556" s="2">
        <v>940</v>
      </c>
      <c r="G556" s="8">
        <f>IFERROR(VLOOKUP(A556,'רק עוס'!$A$2:$H$299999,7,FALSE),0)</f>
        <v>7.61</v>
      </c>
      <c r="H556" s="8">
        <f>IFERROR(VLOOKUP(A556,'רק עוס'!$A$2:$H$299999,8,FALSE),0)</f>
        <v>6.75</v>
      </c>
      <c r="I556" s="8">
        <f>IFERROR(VLOOKUP(A556,'כל התקינה'!$A$2:$F$29999,5,FALSE),0)</f>
        <v>8.61</v>
      </c>
      <c r="J556" s="8">
        <f>IFERROR(VLOOKUP(A556,'כל התקינה'!$A$2:$F$29999,6,FALSE),0)</f>
        <v>7.75</v>
      </c>
      <c r="K556" s="2">
        <f t="shared" si="8"/>
        <v>139.25925925925927</v>
      </c>
    </row>
    <row r="557" spans="1:11" outlineLevel="2" x14ac:dyDescent="0.2">
      <c r="A557" s="20" t="str">
        <f>B557&amp;D557</f>
        <v>2019173</v>
      </c>
      <c r="B557" s="1">
        <v>2019</v>
      </c>
      <c r="C557" s="1" t="s">
        <v>445</v>
      </c>
      <c r="D557" s="3">
        <v>173</v>
      </c>
      <c r="E557" s="2">
        <v>2042</v>
      </c>
      <c r="F557" s="2">
        <v>949</v>
      </c>
      <c r="G557" s="8">
        <f>IFERROR(VLOOKUP(A557,'רק עוס'!$A$2:$H$299999,7,FALSE),0)</f>
        <v>10.69</v>
      </c>
      <c r="H557" s="8">
        <f>IFERROR(VLOOKUP(A557,'רק עוס'!$A$2:$H$299999,8,FALSE),0)</f>
        <v>7.94</v>
      </c>
      <c r="I557" s="8">
        <f>IFERROR(VLOOKUP(A557,'כל התקינה'!$A$2:$F$29999,5,FALSE),0)</f>
        <v>13.44</v>
      </c>
      <c r="J557" s="8">
        <f>IFERROR(VLOOKUP(A557,'כל התקינה'!$A$2:$F$29999,6,FALSE),0)</f>
        <v>9.94</v>
      </c>
      <c r="K557" s="2">
        <f t="shared" si="8"/>
        <v>119.52141057934509</v>
      </c>
    </row>
    <row r="558" spans="1:11" outlineLevel="2" x14ac:dyDescent="0.2">
      <c r="A558" s="20" t="str">
        <f>B558&amp;D558</f>
        <v>2019174</v>
      </c>
      <c r="B558" s="1">
        <v>2019</v>
      </c>
      <c r="C558" s="1" t="s">
        <v>446</v>
      </c>
      <c r="D558" s="3">
        <v>174</v>
      </c>
      <c r="E558" s="2">
        <v>2224</v>
      </c>
      <c r="F558" s="2">
        <v>837</v>
      </c>
      <c r="G558" s="8">
        <f>IFERROR(VLOOKUP(A558,'רק עוס'!$A$2:$H$299999,7,FALSE),0)</f>
        <v>10.87</v>
      </c>
      <c r="H558" s="8">
        <f>IFERROR(VLOOKUP(A558,'רק עוס'!$A$2:$H$299999,8,FALSE),0)</f>
        <v>10.14</v>
      </c>
      <c r="I558" s="8">
        <f>IFERROR(VLOOKUP(A558,'כל התקינה'!$A$2:$F$29999,5,FALSE),0)</f>
        <v>14.37</v>
      </c>
      <c r="J558" s="8">
        <f>IFERROR(VLOOKUP(A558,'כל התקינה'!$A$2:$F$29999,6,FALSE),0)</f>
        <v>12.64</v>
      </c>
      <c r="K558" s="2">
        <f t="shared" si="8"/>
        <v>82.544378698224847</v>
      </c>
    </row>
    <row r="559" spans="1:11" outlineLevel="2" x14ac:dyDescent="0.2">
      <c r="A559" s="20" t="str">
        <f>B559&amp;D559</f>
        <v>2019175</v>
      </c>
      <c r="B559" s="1">
        <v>2019</v>
      </c>
      <c r="C559" s="1" t="s">
        <v>289</v>
      </c>
      <c r="D559" s="3">
        <v>175</v>
      </c>
      <c r="E559" s="2">
        <v>235</v>
      </c>
      <c r="F559" s="2">
        <v>105</v>
      </c>
      <c r="G559" s="8">
        <f>IFERROR(VLOOKUP(A559,'רק עוס'!$A$2:$H$299999,7,FALSE),0)</f>
        <v>1.8</v>
      </c>
      <c r="H559" s="8">
        <f>IFERROR(VLOOKUP(A559,'רק עוס'!$A$2:$H$299999,8,FALSE),0)</f>
        <v>1.3</v>
      </c>
      <c r="I559" s="8">
        <f>IFERROR(VLOOKUP(A559,'כל התקינה'!$A$2:$F$29999,5,FALSE),0)</f>
        <v>2.17</v>
      </c>
      <c r="J559" s="8">
        <f>IFERROR(VLOOKUP(A559,'כל התקינה'!$A$2:$F$29999,6,FALSE),0)</f>
        <v>1.3</v>
      </c>
      <c r="K559" s="2">
        <f t="shared" si="8"/>
        <v>80.769230769230759</v>
      </c>
    </row>
    <row r="560" spans="1:11" outlineLevel="2" x14ac:dyDescent="0.2">
      <c r="A560" s="20" t="str">
        <f>B560&amp;D560</f>
        <v>2019176</v>
      </c>
      <c r="B560" s="1">
        <v>2019</v>
      </c>
      <c r="C560" s="1" t="s">
        <v>290</v>
      </c>
      <c r="D560" s="3">
        <v>176</v>
      </c>
      <c r="E560" s="2">
        <v>719</v>
      </c>
      <c r="F560" s="2">
        <v>246</v>
      </c>
      <c r="G560" s="8">
        <f>IFERROR(VLOOKUP(A560,'רק עוס'!$A$2:$H$299999,7,FALSE),0)</f>
        <v>2.25</v>
      </c>
      <c r="H560" s="8">
        <f>IFERROR(VLOOKUP(A560,'רק עוס'!$A$2:$H$299999,8,FALSE),0)</f>
        <v>2.25</v>
      </c>
      <c r="I560" s="8">
        <f>IFERROR(VLOOKUP(A560,'כל התקינה'!$A$2:$F$29999,5,FALSE),0)</f>
        <v>3</v>
      </c>
      <c r="J560" s="8">
        <f>IFERROR(VLOOKUP(A560,'כל התקינה'!$A$2:$F$29999,6,FALSE),0)</f>
        <v>3</v>
      </c>
      <c r="K560" s="2">
        <f t="shared" si="8"/>
        <v>109.33333333333333</v>
      </c>
    </row>
    <row r="561" spans="1:11" outlineLevel="2" x14ac:dyDescent="0.2">
      <c r="A561" s="20" t="str">
        <f>B561&amp;D561</f>
        <v>2019178</v>
      </c>
      <c r="B561" s="1">
        <v>2019</v>
      </c>
      <c r="C561" s="1" t="s">
        <v>447</v>
      </c>
      <c r="D561" s="3">
        <v>178</v>
      </c>
      <c r="E561" s="2">
        <v>9250</v>
      </c>
      <c r="F561" s="2">
        <v>2253</v>
      </c>
      <c r="G561" s="8">
        <f>IFERROR(VLOOKUP(A561,'רק עוס'!$A$2:$H$299999,7,FALSE),0)</f>
        <v>34.119999999999997</v>
      </c>
      <c r="H561" s="8">
        <f>IFERROR(VLOOKUP(A561,'רק עוס'!$A$2:$H$299999,8,FALSE),0)</f>
        <v>34.119999999999997</v>
      </c>
      <c r="I561" s="8">
        <f>IFERROR(VLOOKUP(A561,'כל התקינה'!$A$2:$F$29999,5,FALSE),0)</f>
        <v>38.9</v>
      </c>
      <c r="J561" s="8">
        <f>IFERROR(VLOOKUP(A561,'כל התקינה'!$A$2:$F$29999,6,FALSE),0)</f>
        <v>38.9</v>
      </c>
      <c r="K561" s="2">
        <f t="shared" si="8"/>
        <v>66.031652989449015</v>
      </c>
    </row>
    <row r="562" spans="1:11" outlineLevel="2" x14ac:dyDescent="0.2">
      <c r="A562" s="20" t="str">
        <f>B562&amp;D562</f>
        <v>2019179</v>
      </c>
      <c r="B562" s="1">
        <v>2019</v>
      </c>
      <c r="C562" s="1" t="s">
        <v>291</v>
      </c>
      <c r="D562" s="3">
        <v>179</v>
      </c>
      <c r="E562" s="2">
        <v>593</v>
      </c>
      <c r="F562" s="2">
        <v>187</v>
      </c>
      <c r="G562" s="8">
        <f>IFERROR(VLOOKUP(A562,'רק עוס'!$A$2:$H$299999,7,FALSE),0)</f>
        <v>3.25</v>
      </c>
      <c r="H562" s="8">
        <f>IFERROR(VLOOKUP(A562,'רק עוס'!$A$2:$H$299999,8,FALSE),0)</f>
        <v>3</v>
      </c>
      <c r="I562" s="8">
        <f>IFERROR(VLOOKUP(A562,'כל התקינה'!$A$2:$F$29999,5,FALSE),0)</f>
        <v>3.5</v>
      </c>
      <c r="J562" s="8">
        <f>IFERROR(VLOOKUP(A562,'כל התקינה'!$A$2:$F$29999,6,FALSE),0)</f>
        <v>3.25</v>
      </c>
      <c r="K562" s="2">
        <f t="shared" si="8"/>
        <v>62.333333333333336</v>
      </c>
    </row>
    <row r="563" spans="1:11" outlineLevel="2" x14ac:dyDescent="0.2">
      <c r="A563" s="20" t="str">
        <f>B563&amp;D563</f>
        <v>2019184</v>
      </c>
      <c r="B563" s="1">
        <v>2019</v>
      </c>
      <c r="C563" s="1" t="s">
        <v>448</v>
      </c>
      <c r="D563" s="3">
        <v>184</v>
      </c>
      <c r="E563" s="2">
        <v>3735</v>
      </c>
      <c r="F563" s="2">
        <v>1009</v>
      </c>
      <c r="G563" s="8">
        <f>IFERROR(VLOOKUP(A563,'רק עוס'!$A$2:$H$299999,7,FALSE),0)</f>
        <v>11.21</v>
      </c>
      <c r="H563" s="8">
        <f>IFERROR(VLOOKUP(A563,'רק עוס'!$A$2:$H$299999,8,FALSE),0)</f>
        <v>11.21</v>
      </c>
      <c r="I563" s="8">
        <f>IFERROR(VLOOKUP(A563,'כל התקינה'!$A$2:$F$29999,5,FALSE),0)</f>
        <v>12.62</v>
      </c>
      <c r="J563" s="8">
        <f>IFERROR(VLOOKUP(A563,'כל התקינה'!$A$2:$F$29999,6,FALSE),0)</f>
        <v>12.62</v>
      </c>
      <c r="K563" s="2">
        <f t="shared" si="8"/>
        <v>90.008920606601237</v>
      </c>
    </row>
    <row r="564" spans="1:11" outlineLevel="2" x14ac:dyDescent="0.2">
      <c r="A564" s="20" t="str">
        <f>B564&amp;D564</f>
        <v>2019186</v>
      </c>
      <c r="B564" s="1">
        <v>2019</v>
      </c>
      <c r="C564" s="1" t="s">
        <v>449</v>
      </c>
      <c r="D564" s="3">
        <v>186</v>
      </c>
      <c r="E564" s="2">
        <v>823</v>
      </c>
      <c r="F564" s="2">
        <v>249</v>
      </c>
      <c r="G564" s="8">
        <f>IFERROR(VLOOKUP(A564,'רק עוס'!$A$2:$H$299999,7,FALSE),0)</f>
        <v>3.16</v>
      </c>
      <c r="H564" s="8">
        <f>IFERROR(VLOOKUP(A564,'רק עוס'!$A$2:$H$299999,8,FALSE),0)</f>
        <v>3.16</v>
      </c>
      <c r="I564" s="8">
        <f>IFERROR(VLOOKUP(A564,'כל התקינה'!$A$2:$F$29999,5,FALSE),0)</f>
        <v>3.41</v>
      </c>
      <c r="J564" s="8">
        <f>IFERROR(VLOOKUP(A564,'כל התקינה'!$A$2:$F$29999,6,FALSE),0)</f>
        <v>3.41</v>
      </c>
      <c r="K564" s="2">
        <f t="shared" si="8"/>
        <v>78.797468354430379</v>
      </c>
    </row>
    <row r="565" spans="1:11" outlineLevel="2" x14ac:dyDescent="0.2">
      <c r="A565" s="20" t="str">
        <f>B565&amp;D565</f>
        <v>2019187</v>
      </c>
      <c r="B565" s="1">
        <v>2019</v>
      </c>
      <c r="C565" s="1" t="s">
        <v>450</v>
      </c>
      <c r="D565" s="3">
        <v>187</v>
      </c>
      <c r="E565" s="2">
        <v>279</v>
      </c>
      <c r="F565" s="2">
        <v>72</v>
      </c>
      <c r="G565" s="8">
        <f>IFERROR(VLOOKUP(A565,'רק עוס'!$A$2:$H$299999,7,FALSE),0)</f>
        <v>2</v>
      </c>
      <c r="H565" s="8">
        <f>IFERROR(VLOOKUP(A565,'רק עוס'!$A$2:$H$299999,8,FALSE),0)</f>
        <v>2</v>
      </c>
      <c r="I565" s="8">
        <f>IFERROR(VLOOKUP(A565,'כל התקינה'!$A$2:$F$29999,5,FALSE),0)</f>
        <v>2.5</v>
      </c>
      <c r="J565" s="8">
        <f>IFERROR(VLOOKUP(A565,'כל התקינה'!$A$2:$F$29999,6,FALSE),0)</f>
        <v>2.5</v>
      </c>
      <c r="K565" s="2">
        <f t="shared" si="8"/>
        <v>36</v>
      </c>
    </row>
    <row r="566" spans="1:11" outlineLevel="2" x14ac:dyDescent="0.2">
      <c r="A566" s="20" t="str">
        <f>B566&amp;D566</f>
        <v>2019221</v>
      </c>
      <c r="B566" s="1">
        <v>2019</v>
      </c>
      <c r="C566" s="1" t="s">
        <v>292</v>
      </c>
      <c r="D566" s="3">
        <v>221</v>
      </c>
      <c r="E566" s="2">
        <v>20807</v>
      </c>
      <c r="F566" s="2">
        <v>6032</v>
      </c>
      <c r="G566" s="8">
        <f>IFERROR(VLOOKUP(A566,'רק עוס'!$A$2:$H$299999,7,FALSE),0)</f>
        <v>41.16</v>
      </c>
      <c r="H566" s="8">
        <f>IFERROR(VLOOKUP(A566,'רק עוס'!$A$2:$H$299999,8,FALSE),0)</f>
        <v>30.25</v>
      </c>
      <c r="I566" s="8">
        <f>IFERROR(VLOOKUP(A566,'כל התקינה'!$A$2:$F$29999,5,FALSE),0)</f>
        <v>48.36</v>
      </c>
      <c r="J566" s="8">
        <f>IFERROR(VLOOKUP(A566,'כל התקינה'!$A$2:$F$29999,6,FALSE),0)</f>
        <v>37.450000000000003</v>
      </c>
      <c r="K566" s="2">
        <f t="shared" si="8"/>
        <v>199.40495867768595</v>
      </c>
    </row>
    <row r="567" spans="1:11" outlineLevel="2" x14ac:dyDescent="0.2">
      <c r="A567" s="20" t="str">
        <f>B567&amp;D567</f>
        <v>2019222</v>
      </c>
      <c r="B567" s="1">
        <v>2019</v>
      </c>
      <c r="C567" s="1" t="s">
        <v>293</v>
      </c>
      <c r="D567" s="3">
        <v>222</v>
      </c>
      <c r="E567" s="2">
        <v>4534</v>
      </c>
      <c r="F567" s="2">
        <v>1038</v>
      </c>
      <c r="G567" s="8">
        <f>IFERROR(VLOOKUP(A567,'רק עוס'!$A$2:$H$299999,7,FALSE),0)</f>
        <v>14.97</v>
      </c>
      <c r="H567" s="8">
        <f>IFERROR(VLOOKUP(A567,'רק עוס'!$A$2:$H$299999,8,FALSE),0)</f>
        <v>7.4</v>
      </c>
      <c r="I567" s="8">
        <f>IFERROR(VLOOKUP(A567,'כל התקינה'!$A$2:$F$29999,5,FALSE),0)</f>
        <v>16.75</v>
      </c>
      <c r="J567" s="8">
        <f>IFERROR(VLOOKUP(A567,'כל התקינה'!$A$2:$F$29999,6,FALSE),0)</f>
        <v>8.98</v>
      </c>
      <c r="K567" s="2">
        <f t="shared" si="8"/>
        <v>140.27027027027026</v>
      </c>
    </row>
    <row r="568" spans="1:11" outlineLevel="2" x14ac:dyDescent="0.2">
      <c r="A568" s="20" t="str">
        <f>B568&amp;D568</f>
        <v>2019223</v>
      </c>
      <c r="B568" s="1">
        <v>2019</v>
      </c>
      <c r="C568" s="1" t="s">
        <v>451</v>
      </c>
      <c r="D568" s="3">
        <v>223</v>
      </c>
      <c r="E568" s="2">
        <v>1732</v>
      </c>
      <c r="F568" s="2">
        <v>614</v>
      </c>
      <c r="G568" s="8">
        <f>IFERROR(VLOOKUP(A568,'רק עוס'!$A$2:$H$299999,7,FALSE),0)</f>
        <v>5.61</v>
      </c>
      <c r="H568" s="8">
        <f>IFERROR(VLOOKUP(A568,'רק עוס'!$A$2:$H$299999,8,FALSE),0)</f>
        <v>5.1100000000000003</v>
      </c>
      <c r="I568" s="8">
        <f>IFERROR(VLOOKUP(A568,'כל התקינה'!$A$2:$F$29999,5,FALSE),0)</f>
        <v>6.19</v>
      </c>
      <c r="J568" s="8">
        <f>IFERROR(VLOOKUP(A568,'כל התקינה'!$A$2:$F$29999,6,FALSE),0)</f>
        <v>5.69</v>
      </c>
      <c r="K568" s="2">
        <f t="shared" si="8"/>
        <v>120.15655577299412</v>
      </c>
    </row>
    <row r="569" spans="1:11" outlineLevel="2" x14ac:dyDescent="0.2">
      <c r="A569" s="20" t="str">
        <f>B569&amp;D569</f>
        <v>2019240</v>
      </c>
      <c r="B569" s="1">
        <v>2019</v>
      </c>
      <c r="C569" s="1" t="s">
        <v>294</v>
      </c>
      <c r="D569" s="3">
        <v>240</v>
      </c>
      <c r="E569" s="2">
        <v>4915</v>
      </c>
      <c r="F569" s="2">
        <v>1037</v>
      </c>
      <c r="G569" s="8">
        <f>IFERROR(VLOOKUP(A569,'רק עוס'!$A$2:$H$299999,7,FALSE),0)</f>
        <v>13.51</v>
      </c>
      <c r="H569" s="8">
        <f>IFERROR(VLOOKUP(A569,'רק עוס'!$A$2:$H$299999,8,FALSE),0)</f>
        <v>8.3000000000000007</v>
      </c>
      <c r="I569" s="8">
        <f>IFERROR(VLOOKUP(A569,'כל התקינה'!$A$2:$F$29999,5,FALSE),0)</f>
        <v>14.96</v>
      </c>
      <c r="J569" s="8">
        <f>IFERROR(VLOOKUP(A569,'כל התקינה'!$A$2:$F$29999,6,FALSE),0)</f>
        <v>9.75</v>
      </c>
      <c r="K569" s="2">
        <f t="shared" si="8"/>
        <v>124.93975903614457</v>
      </c>
    </row>
    <row r="570" spans="1:11" outlineLevel="2" x14ac:dyDescent="0.2">
      <c r="A570" s="20" t="str">
        <f>B570&amp;D570</f>
        <v>2019241</v>
      </c>
      <c r="B570" s="1">
        <v>2019</v>
      </c>
      <c r="C570" s="1" t="s">
        <v>295</v>
      </c>
      <c r="D570" s="3">
        <v>241</v>
      </c>
      <c r="E570" s="2">
        <v>4394</v>
      </c>
      <c r="F570" s="2">
        <v>1113</v>
      </c>
      <c r="G570" s="8">
        <f>IFERROR(VLOOKUP(A570,'רק עוס'!$A$2:$H$299999,7,FALSE),0)</f>
        <v>10.85</v>
      </c>
      <c r="H570" s="8">
        <f>IFERROR(VLOOKUP(A570,'רק עוס'!$A$2:$H$299999,8,FALSE),0)</f>
        <v>6.72</v>
      </c>
      <c r="I570" s="8">
        <f>IFERROR(VLOOKUP(A570,'כל התקינה'!$A$2:$F$29999,5,FALSE),0)</f>
        <v>11.84</v>
      </c>
      <c r="J570" s="8">
        <f>IFERROR(VLOOKUP(A570,'כל התקינה'!$A$2:$F$29999,6,FALSE),0)</f>
        <v>7.71</v>
      </c>
      <c r="K570" s="2">
        <f t="shared" si="8"/>
        <v>165.625</v>
      </c>
    </row>
    <row r="571" spans="1:11" outlineLevel="2" x14ac:dyDescent="0.2">
      <c r="A571" s="20" t="str">
        <f>B571&amp;D571</f>
        <v>2019242</v>
      </c>
      <c r="B571" s="1">
        <v>2019</v>
      </c>
      <c r="C571" s="1" t="s">
        <v>296</v>
      </c>
      <c r="D571" s="3">
        <v>242</v>
      </c>
      <c r="E571" s="2">
        <v>4980</v>
      </c>
      <c r="F571" s="2">
        <v>1130</v>
      </c>
      <c r="G571" s="8">
        <f>IFERROR(VLOOKUP(A571,'רק עוס'!$A$2:$H$299999,7,FALSE),0)</f>
        <v>14.36</v>
      </c>
      <c r="H571" s="8">
        <f>IFERROR(VLOOKUP(A571,'רק עוס'!$A$2:$H$299999,8,FALSE),0)</f>
        <v>11.84</v>
      </c>
      <c r="I571" s="8">
        <f>IFERROR(VLOOKUP(A571,'כל התקינה'!$A$2:$F$29999,5,FALSE),0)</f>
        <v>16.29</v>
      </c>
      <c r="J571" s="8">
        <f>IFERROR(VLOOKUP(A571,'כל התקינה'!$A$2:$F$29999,6,FALSE),0)</f>
        <v>13.77</v>
      </c>
      <c r="K571" s="2">
        <f t="shared" si="8"/>
        <v>95.439189189189193</v>
      </c>
    </row>
    <row r="572" spans="1:11" outlineLevel="2" x14ac:dyDescent="0.2">
      <c r="A572" s="20" t="str">
        <f>B572&amp;D572</f>
        <v>2019243</v>
      </c>
      <c r="B572" s="1">
        <v>2019</v>
      </c>
      <c r="C572" s="1" t="s">
        <v>297</v>
      </c>
      <c r="D572" s="3">
        <v>243</v>
      </c>
      <c r="E572" s="2">
        <v>2773</v>
      </c>
      <c r="F572" s="2">
        <v>706</v>
      </c>
      <c r="G572" s="8">
        <f>IFERROR(VLOOKUP(A572,'רק עוס'!$A$2:$H$299999,7,FALSE),0)</f>
        <v>12.84</v>
      </c>
      <c r="H572" s="8">
        <f>IFERROR(VLOOKUP(A572,'רק עוס'!$A$2:$H$299999,8,FALSE),0)</f>
        <v>9.5399999999999991</v>
      </c>
      <c r="I572" s="8">
        <f>IFERROR(VLOOKUP(A572,'כל התקינה'!$A$2:$F$29999,5,FALSE),0)</f>
        <v>14.34</v>
      </c>
      <c r="J572" s="8">
        <f>IFERROR(VLOOKUP(A572,'כל התקינה'!$A$2:$F$29999,6,FALSE),0)</f>
        <v>10.54</v>
      </c>
      <c r="K572" s="2">
        <f t="shared" si="8"/>
        <v>74.0041928721174</v>
      </c>
    </row>
    <row r="573" spans="1:11" outlineLevel="2" x14ac:dyDescent="0.2">
      <c r="A573" s="20" t="str">
        <f>B573&amp;D573</f>
        <v>2019244</v>
      </c>
      <c r="B573" s="1">
        <v>2019</v>
      </c>
      <c r="C573" s="1" t="s">
        <v>298</v>
      </c>
      <c r="D573" s="3">
        <v>244</v>
      </c>
      <c r="E573" s="2">
        <v>4665</v>
      </c>
      <c r="F573" s="2">
        <v>1073</v>
      </c>
      <c r="G573" s="8">
        <f>IFERROR(VLOOKUP(A573,'רק עוס'!$A$2:$H$299999,7,FALSE),0)</f>
        <v>14.74</v>
      </c>
      <c r="H573" s="8">
        <f>IFERROR(VLOOKUP(A573,'רק עוס'!$A$2:$H$299999,8,FALSE),0)</f>
        <v>10.5</v>
      </c>
      <c r="I573" s="8">
        <f>IFERROR(VLOOKUP(A573,'כל התקינה'!$A$2:$F$29999,5,FALSE),0)</f>
        <v>16.079999999999998</v>
      </c>
      <c r="J573" s="8">
        <f>IFERROR(VLOOKUP(A573,'כל התקינה'!$A$2:$F$29999,6,FALSE),0)</f>
        <v>11.5</v>
      </c>
      <c r="K573" s="2">
        <f t="shared" si="8"/>
        <v>102.19047619047619</v>
      </c>
    </row>
    <row r="574" spans="1:11" outlineLevel="2" x14ac:dyDescent="0.2">
      <c r="A574" s="20" t="str">
        <f>B574&amp;D574</f>
        <v>2019245</v>
      </c>
      <c r="B574" s="1">
        <v>2019</v>
      </c>
      <c r="C574" s="1" t="s">
        <v>299</v>
      </c>
      <c r="D574" s="3">
        <v>245</v>
      </c>
      <c r="E574" s="2">
        <v>13573</v>
      </c>
      <c r="F574" s="2">
        <v>2890</v>
      </c>
      <c r="G574" s="8">
        <f>IFERROR(VLOOKUP(A574,'רק עוס'!$A$2:$H$299999,7,FALSE),0)</f>
        <v>24.09</v>
      </c>
      <c r="H574" s="8">
        <f>IFERROR(VLOOKUP(A574,'רק עוס'!$A$2:$H$299999,8,FALSE),0)</f>
        <v>22.67</v>
      </c>
      <c r="I574" s="8">
        <f>IFERROR(VLOOKUP(A574,'כל התקינה'!$A$2:$F$29999,5,FALSE),0)</f>
        <v>28.84</v>
      </c>
      <c r="J574" s="8">
        <f>IFERROR(VLOOKUP(A574,'כל התקינה'!$A$2:$F$29999,6,FALSE),0)</f>
        <v>27.42</v>
      </c>
      <c r="K574" s="2">
        <f t="shared" si="8"/>
        <v>127.4812527569475</v>
      </c>
    </row>
    <row r="575" spans="1:11" outlineLevel="2" x14ac:dyDescent="0.2">
      <c r="A575" s="20" t="str">
        <f>B575&amp;D575</f>
        <v>2019246</v>
      </c>
      <c r="B575" s="1">
        <v>2019</v>
      </c>
      <c r="C575" s="1" t="s">
        <v>300</v>
      </c>
      <c r="D575" s="3">
        <v>246</v>
      </c>
      <c r="E575" s="2">
        <v>11834</v>
      </c>
      <c r="F575" s="2">
        <v>2528</v>
      </c>
      <c r="G575" s="8">
        <f>IFERROR(VLOOKUP(A575,'רק עוס'!$A$2:$H$299999,7,FALSE),0)</f>
        <v>22.48</v>
      </c>
      <c r="H575" s="8">
        <f>IFERROR(VLOOKUP(A575,'רק עוס'!$A$2:$H$299999,8,FALSE),0)</f>
        <v>14.81</v>
      </c>
      <c r="I575" s="8">
        <f>IFERROR(VLOOKUP(A575,'כל התקינה'!$A$2:$F$29999,5,FALSE),0)</f>
        <v>26.19</v>
      </c>
      <c r="J575" s="8">
        <f>IFERROR(VLOOKUP(A575,'כל התקינה'!$A$2:$F$29999,6,FALSE),0)</f>
        <v>18.52</v>
      </c>
      <c r="K575" s="2">
        <f t="shared" si="8"/>
        <v>170.69547602970965</v>
      </c>
    </row>
    <row r="576" spans="1:11" outlineLevel="2" x14ac:dyDescent="0.2">
      <c r="A576" s="20" t="str">
        <f>B576&amp;D576</f>
        <v>2019300</v>
      </c>
      <c r="B576" s="1">
        <v>2019</v>
      </c>
      <c r="C576" s="1" t="s">
        <v>452</v>
      </c>
      <c r="D576" s="3">
        <v>300</v>
      </c>
      <c r="E576" s="2">
        <v>27606</v>
      </c>
      <c r="F576" s="2">
        <v>8654</v>
      </c>
      <c r="G576" s="8">
        <f>IFERROR(VLOOKUP(A576,'רק עוס'!$A$2:$H$299999,7,FALSE),0)</f>
        <v>108.82</v>
      </c>
      <c r="H576" s="8">
        <f>IFERROR(VLOOKUP(A576,'רק עוס'!$A$2:$H$299999,8,FALSE),0)</f>
        <v>101.59</v>
      </c>
      <c r="I576" s="8">
        <f>IFERROR(VLOOKUP(A576,'כל התקינה'!$A$2:$F$29999,5,FALSE),0)</f>
        <v>140.35</v>
      </c>
      <c r="J576" s="8">
        <f>IFERROR(VLOOKUP(A576,'כל התקינה'!$A$2:$F$29999,6,FALSE),0)</f>
        <v>132.62</v>
      </c>
      <c r="K576" s="2">
        <f t="shared" si="8"/>
        <v>85.185549758834526</v>
      </c>
    </row>
    <row r="577" spans="1:11" outlineLevel="2" x14ac:dyDescent="0.2">
      <c r="A577" s="20" t="str">
        <f>B577&amp;D577</f>
        <v>2019301</v>
      </c>
      <c r="B577" s="1">
        <v>2019</v>
      </c>
      <c r="C577" s="1" t="s">
        <v>453</v>
      </c>
      <c r="D577" s="3">
        <v>301</v>
      </c>
      <c r="E577" s="2">
        <v>12656</v>
      </c>
      <c r="F577" s="2">
        <v>7262</v>
      </c>
      <c r="G577" s="8">
        <f>IFERROR(VLOOKUP(A577,'רק עוס'!$A$2:$H$299999,7,FALSE),0)</f>
        <v>100.27</v>
      </c>
      <c r="H577" s="8">
        <f>IFERROR(VLOOKUP(A577,'רק עוס'!$A$2:$H$299999,8,FALSE),0)</f>
        <v>81.25</v>
      </c>
      <c r="I577" s="8">
        <f>IFERROR(VLOOKUP(A577,'כל התקינה'!$A$2:$F$29999,5,FALSE),0)</f>
        <v>126.64</v>
      </c>
      <c r="J577" s="8">
        <f>IFERROR(VLOOKUP(A577,'כל התקינה'!$A$2:$F$29999,6,FALSE),0)</f>
        <v>101.23</v>
      </c>
      <c r="K577" s="2">
        <f t="shared" si="8"/>
        <v>89.378461538461536</v>
      </c>
    </row>
    <row r="578" spans="1:11" outlineLevel="2" x14ac:dyDescent="0.2">
      <c r="A578" s="20" t="str">
        <f>B578&amp;D578</f>
        <v>2019302</v>
      </c>
      <c r="B578" s="1">
        <v>2019</v>
      </c>
      <c r="C578" s="1" t="s">
        <v>454</v>
      </c>
      <c r="D578" s="3">
        <v>302</v>
      </c>
      <c r="E578" s="2">
        <v>2906</v>
      </c>
      <c r="F578" s="2">
        <v>1602</v>
      </c>
      <c r="G578" s="8">
        <f>IFERROR(VLOOKUP(A578,'רק עוס'!$A$2:$H$299999,7,FALSE),0)</f>
        <v>24.09</v>
      </c>
      <c r="H578" s="8">
        <f>IFERROR(VLOOKUP(A578,'רק עוס'!$A$2:$H$299999,8,FALSE),0)</f>
        <v>23.25</v>
      </c>
      <c r="I578" s="8">
        <f>IFERROR(VLOOKUP(A578,'כל התקינה'!$A$2:$F$29999,5,FALSE),0)</f>
        <v>29.04</v>
      </c>
      <c r="J578" s="8">
        <f>IFERROR(VLOOKUP(A578,'כל התקינה'!$A$2:$F$29999,6,FALSE),0)</f>
        <v>28.2</v>
      </c>
      <c r="K578" s="2">
        <f t="shared" si="8"/>
        <v>68.903225806451616</v>
      </c>
    </row>
    <row r="579" spans="1:11" outlineLevel="2" x14ac:dyDescent="0.2">
      <c r="A579" s="20" t="str">
        <f>B579&amp;D579</f>
        <v>2019303</v>
      </c>
      <c r="B579" s="1">
        <v>2019</v>
      </c>
      <c r="C579" s="1" t="s">
        <v>455</v>
      </c>
      <c r="D579" s="3">
        <v>303</v>
      </c>
      <c r="E579" s="2">
        <v>6368</v>
      </c>
      <c r="F579" s="2">
        <v>3526</v>
      </c>
      <c r="G579" s="8">
        <f>IFERROR(VLOOKUP(A579,'רק עוס'!$A$2:$H$299999,7,FALSE),0)</f>
        <v>41.45</v>
      </c>
      <c r="H579" s="8">
        <f>IFERROR(VLOOKUP(A579,'רק עוס'!$A$2:$H$299999,8,FALSE),0)</f>
        <v>38.6</v>
      </c>
      <c r="I579" s="8">
        <f>IFERROR(VLOOKUP(A579,'כל התקינה'!$A$2:$F$29999,5,FALSE),0)</f>
        <v>61.35</v>
      </c>
      <c r="J579" s="8">
        <f>IFERROR(VLOOKUP(A579,'כל התקינה'!$A$2:$F$29999,6,FALSE),0)</f>
        <v>56.8</v>
      </c>
      <c r="K579" s="2">
        <f t="shared" si="8"/>
        <v>91.347150259067348</v>
      </c>
    </row>
    <row r="580" spans="1:11" outlineLevel="2" x14ac:dyDescent="0.2">
      <c r="A580" s="20" t="str">
        <f>B580&amp;D580</f>
        <v>2019304</v>
      </c>
      <c r="B580" s="1">
        <v>2019</v>
      </c>
      <c r="C580" s="1" t="s">
        <v>456</v>
      </c>
      <c r="D580" s="3">
        <v>304</v>
      </c>
      <c r="E580" s="2">
        <v>16635</v>
      </c>
      <c r="F580" s="2">
        <v>8523</v>
      </c>
      <c r="G580" s="8">
        <f>IFERROR(VLOOKUP(A580,'רק עוס'!$A$2:$H$299999,7,FALSE),0)</f>
        <v>102.26</v>
      </c>
      <c r="H580" s="8">
        <f>IFERROR(VLOOKUP(A580,'רק עוס'!$A$2:$H$299999,8,FALSE),0)</f>
        <v>95.05</v>
      </c>
      <c r="I580" s="8">
        <f>IFERROR(VLOOKUP(A580,'כל התקינה'!$A$2:$F$29999,5,FALSE),0)</f>
        <v>119.06</v>
      </c>
      <c r="J580" s="8">
        <f>IFERROR(VLOOKUP(A580,'כל התקינה'!$A$2:$F$29999,6,FALSE),0)</f>
        <v>111.77</v>
      </c>
      <c r="K580" s="2">
        <f t="shared" ref="K580:K643" si="9">IFERROR(F580/H580,0)</f>
        <v>89.668595476065235</v>
      </c>
    </row>
    <row r="581" spans="1:11" outlineLevel="2" x14ac:dyDescent="0.2">
      <c r="A581" s="20" t="str">
        <f>B581&amp;D581</f>
        <v>2019305</v>
      </c>
      <c r="B581" s="1">
        <v>2019</v>
      </c>
      <c r="C581" s="1" t="s">
        <v>457</v>
      </c>
      <c r="D581" s="3">
        <v>305</v>
      </c>
      <c r="E581" s="2">
        <v>6226</v>
      </c>
      <c r="F581" s="2">
        <v>3132</v>
      </c>
      <c r="G581" s="8">
        <f>IFERROR(VLOOKUP(A581,'רק עוס'!$A$2:$H$299999,7,FALSE),0)</f>
        <v>44.92</v>
      </c>
      <c r="H581" s="8">
        <f>IFERROR(VLOOKUP(A581,'רק עוס'!$A$2:$H$299999,8,FALSE),0)</f>
        <v>41.42</v>
      </c>
      <c r="I581" s="8">
        <f>IFERROR(VLOOKUP(A581,'כל התקינה'!$A$2:$F$29999,5,FALSE),0)</f>
        <v>64.95</v>
      </c>
      <c r="J581" s="8">
        <f>IFERROR(VLOOKUP(A581,'כל התקינה'!$A$2:$F$29999,6,FALSE),0)</f>
        <v>60.35</v>
      </c>
      <c r="K581" s="2">
        <f t="shared" si="9"/>
        <v>75.615644616127469</v>
      </c>
    </row>
    <row r="582" spans="1:11" outlineLevel="2" x14ac:dyDescent="0.2">
      <c r="A582" s="20" t="str">
        <f>B582&amp;D582</f>
        <v>2019306</v>
      </c>
      <c r="B582" s="1">
        <v>2019</v>
      </c>
      <c r="C582" s="1" t="s">
        <v>458</v>
      </c>
      <c r="D582" s="3">
        <v>306</v>
      </c>
      <c r="E582" s="2">
        <v>8611</v>
      </c>
      <c r="F582" s="2">
        <v>3524</v>
      </c>
      <c r="G582" s="8">
        <f>IFERROR(VLOOKUP(A582,'רק עוס'!$A$2:$H$299999,7,FALSE),0)</f>
        <v>64.25</v>
      </c>
      <c r="H582" s="8">
        <f>IFERROR(VLOOKUP(A582,'רק עוס'!$A$2:$H$299999,8,FALSE),0)</f>
        <v>50.02</v>
      </c>
      <c r="I582" s="8">
        <f>IFERROR(VLOOKUP(A582,'כל התקינה'!$A$2:$F$29999,5,FALSE),0)</f>
        <v>86.55</v>
      </c>
      <c r="J582" s="8">
        <f>IFERROR(VLOOKUP(A582,'כל התקינה'!$A$2:$F$29999,6,FALSE),0)</f>
        <v>70.72</v>
      </c>
      <c r="K582" s="2">
        <f t="shared" si="9"/>
        <v>70.451819272291075</v>
      </c>
    </row>
    <row r="583" spans="1:11" outlineLevel="2" x14ac:dyDescent="0.2">
      <c r="A583" s="20" t="str">
        <f>B583&amp;D583</f>
        <v>2019307</v>
      </c>
      <c r="B583" s="1">
        <v>2019</v>
      </c>
      <c r="C583" s="1" t="s">
        <v>459</v>
      </c>
      <c r="D583" s="3">
        <v>307</v>
      </c>
      <c r="E583" s="2">
        <v>19507</v>
      </c>
      <c r="F583" s="2">
        <v>8799</v>
      </c>
      <c r="G583" s="8">
        <f>IFERROR(VLOOKUP(A583,'רק עוס'!$A$2:$H$299999,7,FALSE),0)</f>
        <v>146.84</v>
      </c>
      <c r="H583" s="8">
        <f>IFERROR(VLOOKUP(A583,'רק עוס'!$A$2:$H$299999,8,FALSE),0)</f>
        <v>140.43</v>
      </c>
      <c r="I583" s="8">
        <f>IFERROR(VLOOKUP(A583,'כל התקינה'!$A$2:$F$29999,5,FALSE),0)</f>
        <v>187.04</v>
      </c>
      <c r="J583" s="8">
        <f>IFERROR(VLOOKUP(A583,'כל התקינה'!$A$2:$F$29999,6,FALSE),0)</f>
        <v>177.63</v>
      </c>
      <c r="K583" s="2">
        <f t="shared" si="9"/>
        <v>62.657551805169831</v>
      </c>
    </row>
    <row r="584" spans="1:11" outlineLevel="2" x14ac:dyDescent="0.2">
      <c r="A584" s="20" t="str">
        <f>B584&amp;D584</f>
        <v>2019308</v>
      </c>
      <c r="B584" s="1">
        <v>2019</v>
      </c>
      <c r="C584" s="1" t="s">
        <v>460</v>
      </c>
      <c r="D584" s="3">
        <v>308</v>
      </c>
      <c r="E584" s="2">
        <v>20651</v>
      </c>
      <c r="F584" s="2">
        <v>9854</v>
      </c>
      <c r="G584" s="8">
        <f>IFERROR(VLOOKUP(A584,'רק עוס'!$A$2:$H$299999,7,FALSE),0)</f>
        <v>123.2</v>
      </c>
      <c r="H584" s="8">
        <f>IFERROR(VLOOKUP(A584,'רק עוס'!$A$2:$H$299999,8,FALSE),0)</f>
        <v>114.15</v>
      </c>
      <c r="I584" s="8">
        <f>IFERROR(VLOOKUP(A584,'כל התקינה'!$A$2:$F$29999,5,FALSE),0)</f>
        <v>146.16999999999999</v>
      </c>
      <c r="J584" s="8">
        <f>IFERROR(VLOOKUP(A584,'כל התקינה'!$A$2:$F$29999,6,FALSE),0)</f>
        <v>135.72</v>
      </c>
      <c r="K584" s="2">
        <f t="shared" si="9"/>
        <v>86.325010950503724</v>
      </c>
    </row>
    <row r="585" spans="1:11" outlineLevel="2" x14ac:dyDescent="0.2">
      <c r="A585" s="20" t="str">
        <f>B585&amp;D585</f>
        <v>2019309</v>
      </c>
      <c r="B585" s="1">
        <v>2019</v>
      </c>
      <c r="C585" s="1" t="s">
        <v>461</v>
      </c>
      <c r="D585" s="3">
        <v>309</v>
      </c>
      <c r="E585" s="2">
        <v>16065</v>
      </c>
      <c r="F585" s="2">
        <v>6905</v>
      </c>
      <c r="G585" s="8">
        <f>IFERROR(VLOOKUP(A585,'רק עוס'!$A$2:$H$299999,7,FALSE),0)</f>
        <v>126.8</v>
      </c>
      <c r="H585" s="8">
        <f>IFERROR(VLOOKUP(A585,'רק עוס'!$A$2:$H$299999,8,FALSE),0)</f>
        <v>112.92</v>
      </c>
      <c r="I585" s="8">
        <f>IFERROR(VLOOKUP(A585,'כל התקינה'!$A$2:$F$29999,5,FALSE),0)</f>
        <v>155.94999999999999</v>
      </c>
      <c r="J585" s="8">
        <f>IFERROR(VLOOKUP(A585,'כל התקינה'!$A$2:$F$29999,6,FALSE),0)</f>
        <v>137.49</v>
      </c>
      <c r="K585" s="2">
        <f t="shared" si="9"/>
        <v>61.149486362026209</v>
      </c>
    </row>
    <row r="586" spans="1:11" outlineLevel="2" x14ac:dyDescent="0.2">
      <c r="A586" s="20" t="str">
        <f>B586&amp;D586</f>
        <v>2019310</v>
      </c>
      <c r="B586" s="1">
        <v>2019</v>
      </c>
      <c r="C586" s="1" t="s">
        <v>462</v>
      </c>
      <c r="D586" s="3">
        <v>310</v>
      </c>
      <c r="E586" s="2">
        <v>11289</v>
      </c>
      <c r="F586" s="2">
        <v>4992</v>
      </c>
      <c r="G586" s="8">
        <f>IFERROR(VLOOKUP(A586,'רק עוס'!$A$2:$H$299999,7,FALSE),0)</f>
        <v>80.14</v>
      </c>
      <c r="H586" s="8">
        <f>IFERROR(VLOOKUP(A586,'רק עוס'!$A$2:$H$299999,8,FALSE),0)</f>
        <v>69.14</v>
      </c>
      <c r="I586" s="8">
        <f>IFERROR(VLOOKUP(A586,'כל התקינה'!$A$2:$F$29999,5,FALSE),0)</f>
        <v>99.06</v>
      </c>
      <c r="J586" s="8">
        <f>IFERROR(VLOOKUP(A586,'כל התקינה'!$A$2:$F$29999,6,FALSE),0)</f>
        <v>85.65</v>
      </c>
      <c r="K586" s="2">
        <f t="shared" si="9"/>
        <v>72.20133063349725</v>
      </c>
    </row>
    <row r="587" spans="1:11" outlineLevel="2" x14ac:dyDescent="0.2">
      <c r="A587" s="20" t="str">
        <f>B587&amp;D587</f>
        <v>2019311</v>
      </c>
      <c r="B587" s="1">
        <v>2019</v>
      </c>
      <c r="C587" s="1" t="s">
        <v>463</v>
      </c>
      <c r="D587" s="3">
        <v>311</v>
      </c>
      <c r="E587" s="2">
        <v>7260</v>
      </c>
      <c r="F587" s="2">
        <v>3056</v>
      </c>
      <c r="G587" s="8">
        <f>IFERROR(VLOOKUP(A587,'רק עוס'!$A$2:$H$299999,7,FALSE),0)</f>
        <v>54.61</v>
      </c>
      <c r="H587" s="8">
        <f>IFERROR(VLOOKUP(A587,'רק עוס'!$A$2:$H$299999,8,FALSE),0)</f>
        <v>49.01</v>
      </c>
      <c r="I587" s="8">
        <f>IFERROR(VLOOKUP(A587,'כל התקינה'!$A$2:$F$29999,5,FALSE),0)</f>
        <v>68.010000000000005</v>
      </c>
      <c r="J587" s="8">
        <f>IFERROR(VLOOKUP(A587,'כל התקינה'!$A$2:$F$29999,6,FALSE),0)</f>
        <v>61.91</v>
      </c>
      <c r="K587" s="2">
        <f t="shared" si="9"/>
        <v>62.354621505815139</v>
      </c>
    </row>
    <row r="588" spans="1:11" outlineLevel="2" x14ac:dyDescent="0.2">
      <c r="A588" s="20" t="str">
        <f>B588&amp;D588</f>
        <v>2019312</v>
      </c>
      <c r="B588" s="1">
        <v>2019</v>
      </c>
      <c r="C588" s="1" t="s">
        <v>464</v>
      </c>
      <c r="D588" s="3">
        <v>312</v>
      </c>
      <c r="E588" s="2">
        <v>14353</v>
      </c>
      <c r="F588" s="2">
        <v>8521</v>
      </c>
      <c r="G588" s="8">
        <f>IFERROR(VLOOKUP(A588,'רק עוס'!$A$2:$H$299999,7,FALSE),0)</f>
        <v>71.2</v>
      </c>
      <c r="H588" s="8">
        <f>IFERROR(VLOOKUP(A588,'רק עוס'!$A$2:$H$299999,8,FALSE),0)</f>
        <v>58.27</v>
      </c>
      <c r="I588" s="8">
        <f>IFERROR(VLOOKUP(A588,'כל התקינה'!$A$2:$F$29999,5,FALSE),0)</f>
        <v>91.86</v>
      </c>
      <c r="J588" s="8">
        <f>IFERROR(VLOOKUP(A588,'כל התקינה'!$A$2:$F$29999,6,FALSE),0)</f>
        <v>78.7</v>
      </c>
      <c r="K588" s="2">
        <f t="shared" si="9"/>
        <v>146.23305302900292</v>
      </c>
    </row>
    <row r="589" spans="1:11" outlineLevel="2" x14ac:dyDescent="0.2">
      <c r="A589" s="20" t="str">
        <f>B589&amp;D589</f>
        <v>2019313</v>
      </c>
      <c r="B589" s="1">
        <v>2019</v>
      </c>
      <c r="C589" s="1" t="s">
        <v>465</v>
      </c>
      <c r="D589" s="3">
        <v>313</v>
      </c>
      <c r="E589" s="2">
        <v>50762</v>
      </c>
      <c r="F589" s="2">
        <v>25842</v>
      </c>
      <c r="G589" s="8">
        <f>IFERROR(VLOOKUP(A589,'רק עוס'!$A$2:$H$299999,7,FALSE),0)</f>
        <v>229.26</v>
      </c>
      <c r="H589" s="8">
        <f>IFERROR(VLOOKUP(A589,'רק עוס'!$A$2:$H$299999,8,FALSE),0)</f>
        <v>213.08</v>
      </c>
      <c r="I589" s="8">
        <f>IFERROR(VLOOKUP(A589,'כל התקינה'!$A$2:$F$29999,5,FALSE),0)</f>
        <v>295.74</v>
      </c>
      <c r="J589" s="8">
        <f>IFERROR(VLOOKUP(A589,'כל התקינה'!$A$2:$F$29999,6,FALSE),0)</f>
        <v>277.10000000000002</v>
      </c>
      <c r="K589" s="2">
        <f t="shared" si="9"/>
        <v>121.2783930917965</v>
      </c>
    </row>
    <row r="590" spans="1:11" outlineLevel="2" x14ac:dyDescent="0.2">
      <c r="A590" s="20" t="str">
        <f>B590&amp;D590</f>
        <v>2019320</v>
      </c>
      <c r="B590" s="1">
        <v>2019</v>
      </c>
      <c r="C590" s="1" t="s">
        <v>466</v>
      </c>
      <c r="D590" s="3">
        <v>320</v>
      </c>
      <c r="E590" s="2">
        <v>1000</v>
      </c>
      <c r="F590" s="2">
        <v>496</v>
      </c>
      <c r="G590" s="8">
        <f>IFERROR(VLOOKUP(A590,'רק עוס'!$A$2:$H$299999,7,FALSE),0)</f>
        <v>4.42</v>
      </c>
      <c r="H590" s="8">
        <f>IFERROR(VLOOKUP(A590,'רק עוס'!$A$2:$H$299999,8,FALSE),0)</f>
        <v>4.0199999999999996</v>
      </c>
      <c r="I590" s="8">
        <f>IFERROR(VLOOKUP(A590,'כל התקינה'!$A$2:$F$29999,5,FALSE),0)</f>
        <v>5.13</v>
      </c>
      <c r="J590" s="8">
        <f>IFERROR(VLOOKUP(A590,'כל התקינה'!$A$2:$F$29999,6,FALSE),0)</f>
        <v>4.7300000000000004</v>
      </c>
      <c r="K590" s="2">
        <f t="shared" si="9"/>
        <v>123.38308457711445</v>
      </c>
    </row>
    <row r="591" spans="1:11" outlineLevel="2" x14ac:dyDescent="0.2">
      <c r="A591" s="20" t="str">
        <f>B591&amp;D591</f>
        <v>2019321</v>
      </c>
      <c r="B591" s="1">
        <v>2019</v>
      </c>
      <c r="C591" s="1" t="s">
        <v>467</v>
      </c>
      <c r="D591" s="3">
        <v>321</v>
      </c>
      <c r="E591" s="2">
        <v>1248</v>
      </c>
      <c r="F591" s="2">
        <v>631</v>
      </c>
      <c r="G591" s="8">
        <f>IFERROR(VLOOKUP(A591,'רק עוס'!$A$2:$H$299999,7,FALSE),0)</f>
        <v>6.46</v>
      </c>
      <c r="H591" s="8">
        <f>IFERROR(VLOOKUP(A591,'רק עוס'!$A$2:$H$299999,8,FALSE),0)</f>
        <v>6.46</v>
      </c>
      <c r="I591" s="8">
        <f>IFERROR(VLOOKUP(A591,'כל התקינה'!$A$2:$F$29999,5,FALSE),0)</f>
        <v>7.21</v>
      </c>
      <c r="J591" s="8">
        <f>IFERROR(VLOOKUP(A591,'כל התקינה'!$A$2:$F$29999,6,FALSE),0)</f>
        <v>7.21</v>
      </c>
      <c r="K591" s="2">
        <f t="shared" si="9"/>
        <v>97.678018575851397</v>
      </c>
    </row>
    <row r="592" spans="1:11" outlineLevel="2" x14ac:dyDescent="0.2">
      <c r="A592" s="20" t="str">
        <f>B592&amp;D592</f>
        <v>2019322</v>
      </c>
      <c r="B592" s="1">
        <v>2019</v>
      </c>
      <c r="C592" s="1" t="s">
        <v>468</v>
      </c>
      <c r="D592" s="3">
        <v>322</v>
      </c>
      <c r="E592" s="2">
        <v>463</v>
      </c>
      <c r="F592" s="2">
        <v>208</v>
      </c>
      <c r="G592" s="8">
        <f>IFERROR(VLOOKUP(A592,'רק עוס'!$A$2:$H$299999,7,FALSE),0)</f>
        <v>3.28</v>
      </c>
      <c r="H592" s="8">
        <f>IFERROR(VLOOKUP(A592,'רק עוס'!$A$2:$H$299999,8,FALSE),0)</f>
        <v>3.28</v>
      </c>
      <c r="I592" s="8">
        <f>IFERROR(VLOOKUP(A592,'כל התקינה'!$A$2:$F$29999,5,FALSE),0)</f>
        <v>3.82</v>
      </c>
      <c r="J592" s="8">
        <f>IFERROR(VLOOKUP(A592,'כל התקינה'!$A$2:$F$29999,6,FALSE),0)</f>
        <v>3.82</v>
      </c>
      <c r="K592" s="2">
        <f t="shared" si="9"/>
        <v>63.41463414634147</v>
      </c>
    </row>
    <row r="593" spans="1:11" outlineLevel="2" x14ac:dyDescent="0.2">
      <c r="A593" s="20" t="str">
        <f>B593&amp;D593</f>
        <v>2019323</v>
      </c>
      <c r="B593" s="1">
        <v>2019</v>
      </c>
      <c r="C593" s="1" t="s">
        <v>469</v>
      </c>
      <c r="D593" s="3">
        <v>323</v>
      </c>
      <c r="E593" s="2">
        <v>2167</v>
      </c>
      <c r="F593" s="2">
        <v>765</v>
      </c>
      <c r="G593" s="8">
        <f>IFERROR(VLOOKUP(A593,'רק עוס'!$A$2:$H$299999,7,FALSE),0)</f>
        <v>9.35</v>
      </c>
      <c r="H593" s="8">
        <f>IFERROR(VLOOKUP(A593,'רק עוס'!$A$2:$H$299999,8,FALSE),0)</f>
        <v>8.6199999999999992</v>
      </c>
      <c r="I593" s="8">
        <f>IFERROR(VLOOKUP(A593,'כל התקינה'!$A$2:$F$29999,5,FALSE),0)</f>
        <v>11.35</v>
      </c>
      <c r="J593" s="8">
        <f>IFERROR(VLOOKUP(A593,'כל התקינה'!$A$2:$F$29999,6,FALSE),0)</f>
        <v>10.62</v>
      </c>
      <c r="K593" s="2">
        <f t="shared" si="9"/>
        <v>88.747099767981453</v>
      </c>
    </row>
    <row r="594" spans="1:11" outlineLevel="2" x14ac:dyDescent="0.2">
      <c r="A594" s="20" t="str">
        <f>B594&amp;D594</f>
        <v>2019324</v>
      </c>
      <c r="B594" s="1">
        <v>2019</v>
      </c>
      <c r="C594" s="1" t="s">
        <v>470</v>
      </c>
      <c r="D594" s="3">
        <v>324</v>
      </c>
      <c r="E594" s="2">
        <v>423</v>
      </c>
      <c r="F594" s="2">
        <v>193</v>
      </c>
      <c r="G594" s="8">
        <f>IFERROR(VLOOKUP(A594,'רק עוס'!$A$2:$H$299999,7,FALSE),0)</f>
        <v>5.28</v>
      </c>
      <c r="H594" s="8">
        <f>IFERROR(VLOOKUP(A594,'רק עוס'!$A$2:$H$299999,8,FALSE),0)</f>
        <v>3.75</v>
      </c>
      <c r="I594" s="8">
        <f>IFERROR(VLOOKUP(A594,'כל התקינה'!$A$2:$F$29999,5,FALSE),0)</f>
        <v>6.28</v>
      </c>
      <c r="J594" s="8">
        <f>IFERROR(VLOOKUP(A594,'כל התקינה'!$A$2:$F$29999,6,FALSE),0)</f>
        <v>4.75</v>
      </c>
      <c r="K594" s="2">
        <f t="shared" si="9"/>
        <v>51.466666666666669</v>
      </c>
    </row>
    <row r="595" spans="1:11" outlineLevel="2" x14ac:dyDescent="0.2">
      <c r="A595" s="20" t="str">
        <f>B595&amp;D595</f>
        <v>2019325</v>
      </c>
      <c r="B595" s="1">
        <v>2019</v>
      </c>
      <c r="C595" s="1" t="s">
        <v>471</v>
      </c>
      <c r="D595" s="3">
        <v>325</v>
      </c>
      <c r="E595" s="2">
        <v>2006</v>
      </c>
      <c r="F595" s="2">
        <v>938</v>
      </c>
      <c r="G595" s="8">
        <f>IFERROR(VLOOKUP(A595,'רק עוס'!$A$2:$H$299999,7,FALSE),0)</f>
        <v>10.4</v>
      </c>
      <c r="H595" s="8">
        <f>IFERROR(VLOOKUP(A595,'רק עוס'!$A$2:$H$299999,8,FALSE),0)</f>
        <v>9.61</v>
      </c>
      <c r="I595" s="8">
        <f>IFERROR(VLOOKUP(A595,'כל התקינה'!$A$2:$F$29999,5,FALSE),0)</f>
        <v>12.07</v>
      </c>
      <c r="J595" s="8">
        <f>IFERROR(VLOOKUP(A595,'כל התקינה'!$A$2:$F$29999,6,FALSE),0)</f>
        <v>11.28</v>
      </c>
      <c r="K595" s="2">
        <f t="shared" si="9"/>
        <v>97.606659729448495</v>
      </c>
    </row>
    <row r="596" spans="1:11" outlineLevel="2" x14ac:dyDescent="0.2">
      <c r="A596" s="20" t="str">
        <f>B596&amp;D596</f>
        <v>2019326</v>
      </c>
      <c r="B596" s="1">
        <v>2019</v>
      </c>
      <c r="C596" s="1" t="s">
        <v>472</v>
      </c>
      <c r="D596" s="3">
        <v>326</v>
      </c>
      <c r="E596" s="2">
        <v>2078</v>
      </c>
      <c r="F596" s="2">
        <v>800</v>
      </c>
      <c r="G596" s="8">
        <f>IFERROR(VLOOKUP(A596,'רק עוס'!$A$2:$H$299999,7,FALSE),0)</f>
        <v>14.2</v>
      </c>
      <c r="H596" s="8">
        <f>IFERROR(VLOOKUP(A596,'רק עוס'!$A$2:$H$299999,8,FALSE),0)</f>
        <v>12.21</v>
      </c>
      <c r="I596" s="8">
        <f>IFERROR(VLOOKUP(A596,'כל התקינה'!$A$2:$F$29999,5,FALSE),0)</f>
        <v>16.7</v>
      </c>
      <c r="J596" s="8">
        <f>IFERROR(VLOOKUP(A596,'כל התקינה'!$A$2:$F$29999,6,FALSE),0)</f>
        <v>14.71</v>
      </c>
      <c r="K596" s="2">
        <f t="shared" si="9"/>
        <v>65.520065520065515</v>
      </c>
    </row>
    <row r="597" spans="1:11" outlineLevel="2" x14ac:dyDescent="0.2">
      <c r="A597" s="20" t="str">
        <f>B597&amp;D597</f>
        <v>2019327</v>
      </c>
      <c r="B597" s="1">
        <v>2019</v>
      </c>
      <c r="C597" s="1" t="s">
        <v>473</v>
      </c>
      <c r="D597" s="3">
        <v>327</v>
      </c>
      <c r="E597" s="2">
        <v>1951</v>
      </c>
      <c r="F597" s="2">
        <v>779</v>
      </c>
      <c r="G597" s="8">
        <f>IFERROR(VLOOKUP(A597,'רק עוס'!$A$2:$H$299999,7,FALSE),0)</f>
        <v>8.93</v>
      </c>
      <c r="H597" s="8">
        <f>IFERROR(VLOOKUP(A597,'רק עוס'!$A$2:$H$299999,8,FALSE),0)</f>
        <v>8.93</v>
      </c>
      <c r="I597" s="8">
        <f>IFERROR(VLOOKUP(A597,'כל התקינה'!$A$2:$F$29999,5,FALSE),0)</f>
        <v>11.95</v>
      </c>
      <c r="J597" s="8">
        <f>IFERROR(VLOOKUP(A597,'כל התקינה'!$A$2:$F$29999,6,FALSE),0)</f>
        <v>11.95</v>
      </c>
      <c r="K597" s="2">
        <f t="shared" si="9"/>
        <v>87.234042553191486</v>
      </c>
    </row>
    <row r="598" spans="1:11" outlineLevel="2" x14ac:dyDescent="0.2">
      <c r="A598" s="20" t="str">
        <f>B598&amp;D598</f>
        <v>2019328</v>
      </c>
      <c r="B598" s="1">
        <v>2019</v>
      </c>
      <c r="C598" s="1" t="s">
        <v>474</v>
      </c>
      <c r="D598" s="3">
        <v>328</v>
      </c>
      <c r="E598" s="2">
        <v>3340</v>
      </c>
      <c r="F598" s="2">
        <v>1742</v>
      </c>
      <c r="G598" s="8">
        <f>IFERROR(VLOOKUP(A598,'רק עוס'!$A$2:$H$299999,7,FALSE),0)</f>
        <v>24.21</v>
      </c>
      <c r="H598" s="8">
        <f>IFERROR(VLOOKUP(A598,'רק עוס'!$A$2:$H$299999,8,FALSE),0)</f>
        <v>19.38</v>
      </c>
      <c r="I598" s="8">
        <f>IFERROR(VLOOKUP(A598,'כל התקינה'!$A$2:$F$29999,5,FALSE),0)</f>
        <v>27.68</v>
      </c>
      <c r="J598" s="8">
        <f>IFERROR(VLOOKUP(A598,'כל התקינה'!$A$2:$F$29999,6,FALSE),0)</f>
        <v>22.1</v>
      </c>
      <c r="K598" s="2">
        <f t="shared" si="9"/>
        <v>89.886480908152734</v>
      </c>
    </row>
    <row r="599" spans="1:11" outlineLevel="2" x14ac:dyDescent="0.2">
      <c r="A599" s="20" t="str">
        <f>B599&amp;D599</f>
        <v>2019329</v>
      </c>
      <c r="B599" s="1">
        <v>2019</v>
      </c>
      <c r="C599" s="1" t="s">
        <v>475</v>
      </c>
      <c r="D599" s="3">
        <v>329</v>
      </c>
      <c r="E599" s="2">
        <v>5336</v>
      </c>
      <c r="F599" s="2">
        <v>2279</v>
      </c>
      <c r="G599" s="8">
        <f>IFERROR(VLOOKUP(A599,'רק עוס'!$A$2:$H$299999,7,FALSE),0)</f>
        <v>23.34</v>
      </c>
      <c r="H599" s="8">
        <f>IFERROR(VLOOKUP(A599,'רק עוס'!$A$2:$H$299999,8,FALSE),0)</f>
        <v>20.25</v>
      </c>
      <c r="I599" s="8">
        <f>IFERROR(VLOOKUP(A599,'כל התקינה'!$A$2:$F$29999,5,FALSE),0)</f>
        <v>39.4</v>
      </c>
      <c r="J599" s="8">
        <f>IFERROR(VLOOKUP(A599,'כל התקינה'!$A$2:$F$29999,6,FALSE),0)</f>
        <v>34.4</v>
      </c>
      <c r="K599" s="2">
        <f t="shared" si="9"/>
        <v>112.54320987654322</v>
      </c>
    </row>
    <row r="600" spans="1:11" outlineLevel="2" x14ac:dyDescent="0.2">
      <c r="A600" s="20" t="str">
        <f>B600&amp;D600</f>
        <v>2019330</v>
      </c>
      <c r="B600" s="1">
        <v>2019</v>
      </c>
      <c r="C600" s="1" t="s">
        <v>476</v>
      </c>
      <c r="D600" s="3">
        <v>330</v>
      </c>
      <c r="E600" s="2">
        <v>2706</v>
      </c>
      <c r="F600" s="2">
        <v>1236</v>
      </c>
      <c r="G600" s="8">
        <f>IFERROR(VLOOKUP(A600,'רק עוס'!$A$2:$H$299999,7,FALSE),0)</f>
        <v>12.8</v>
      </c>
      <c r="H600" s="8">
        <f>IFERROR(VLOOKUP(A600,'רק עוס'!$A$2:$H$299999,8,FALSE),0)</f>
        <v>12.25</v>
      </c>
      <c r="I600" s="8">
        <f>IFERROR(VLOOKUP(A600,'כל התקינה'!$A$2:$F$29999,5,FALSE),0)</f>
        <v>14.46</v>
      </c>
      <c r="J600" s="8">
        <f>IFERROR(VLOOKUP(A600,'כל התקינה'!$A$2:$F$29999,6,FALSE),0)</f>
        <v>13.91</v>
      </c>
      <c r="K600" s="2">
        <f t="shared" si="9"/>
        <v>100.89795918367346</v>
      </c>
    </row>
    <row r="601" spans="1:11" outlineLevel="2" x14ac:dyDescent="0.2">
      <c r="A601" s="20" t="str">
        <f>B601&amp;D601</f>
        <v>2019331</v>
      </c>
      <c r="B601" s="1">
        <v>2019</v>
      </c>
      <c r="C601" s="1" t="s">
        <v>477</v>
      </c>
      <c r="D601" s="3">
        <v>331</v>
      </c>
      <c r="E601" s="2">
        <v>2327</v>
      </c>
      <c r="F601" s="2">
        <v>863</v>
      </c>
      <c r="G601" s="8">
        <f>IFERROR(VLOOKUP(A601,'רק עוס'!$A$2:$H$299999,7,FALSE),0)</f>
        <v>10.3</v>
      </c>
      <c r="H601" s="8">
        <f>IFERROR(VLOOKUP(A601,'רק עוס'!$A$2:$H$299999,8,FALSE),0)</f>
        <v>9.26</v>
      </c>
      <c r="I601" s="8">
        <f>IFERROR(VLOOKUP(A601,'כל התקינה'!$A$2:$F$29999,5,FALSE),0)</f>
        <v>11.54</v>
      </c>
      <c r="J601" s="8">
        <f>IFERROR(VLOOKUP(A601,'כל התקינה'!$A$2:$F$29999,6,FALSE),0)</f>
        <v>10.5</v>
      </c>
      <c r="K601" s="2">
        <f t="shared" si="9"/>
        <v>93.196544276457885</v>
      </c>
    </row>
    <row r="602" spans="1:11" outlineLevel="2" x14ac:dyDescent="0.2">
      <c r="A602" s="20" t="str">
        <f>B602&amp;D602</f>
        <v>2019332</v>
      </c>
      <c r="B602" s="1">
        <v>2019</v>
      </c>
      <c r="C602" s="1" t="s">
        <v>478</v>
      </c>
      <c r="D602" s="3">
        <v>332</v>
      </c>
      <c r="E602" s="2">
        <v>1106</v>
      </c>
      <c r="F602" s="2">
        <v>489</v>
      </c>
      <c r="G602" s="8">
        <f>IFERROR(VLOOKUP(A602,'רק עוס'!$A$2:$H$299999,7,FALSE),0)</f>
        <v>8.49</v>
      </c>
      <c r="H602" s="8">
        <f>IFERROR(VLOOKUP(A602,'רק עוס'!$A$2:$H$299999,8,FALSE),0)</f>
        <v>7.91</v>
      </c>
      <c r="I602" s="8">
        <f>IFERROR(VLOOKUP(A602,'כל התקינה'!$A$2:$F$29999,5,FALSE),0)</f>
        <v>10.220000000000001</v>
      </c>
      <c r="J602" s="8">
        <f>IFERROR(VLOOKUP(A602,'כל התקינה'!$A$2:$F$29999,6,FALSE),0)</f>
        <v>9.64</v>
      </c>
      <c r="K602" s="2">
        <f t="shared" si="9"/>
        <v>61.820480404551198</v>
      </c>
    </row>
    <row r="603" spans="1:11" outlineLevel="2" x14ac:dyDescent="0.2">
      <c r="A603" s="20" t="str">
        <f>B603&amp;D603</f>
        <v>2019333</v>
      </c>
      <c r="B603" s="1">
        <v>2019</v>
      </c>
      <c r="C603" s="1" t="s">
        <v>479</v>
      </c>
      <c r="D603" s="3">
        <v>333</v>
      </c>
      <c r="E603" s="2">
        <v>120</v>
      </c>
      <c r="F603" s="2">
        <v>66</v>
      </c>
      <c r="G603" s="8">
        <f>IFERROR(VLOOKUP(A603,'רק עוס'!$A$2:$H$299999,7,FALSE),0)</f>
        <v>2</v>
      </c>
      <c r="H603" s="8">
        <f>IFERROR(VLOOKUP(A603,'רק עוס'!$A$2:$H$299999,8,FALSE),0)</f>
        <v>1.5</v>
      </c>
      <c r="I603" s="8">
        <f>IFERROR(VLOOKUP(A603,'כל התקינה'!$A$2:$F$29999,5,FALSE),0)</f>
        <v>2.2599999999999998</v>
      </c>
      <c r="J603" s="8">
        <f>IFERROR(VLOOKUP(A603,'כל התקינה'!$A$2:$F$29999,6,FALSE),0)</f>
        <v>1.5</v>
      </c>
      <c r="K603" s="2">
        <f t="shared" si="9"/>
        <v>44</v>
      </c>
    </row>
    <row r="604" spans="1:11" outlineLevel="2" x14ac:dyDescent="0.2">
      <c r="A604" s="20" t="str">
        <f>B604&amp;D604</f>
        <v>2019334</v>
      </c>
      <c r="B604" s="1">
        <v>2019</v>
      </c>
      <c r="C604" s="1" t="s">
        <v>480</v>
      </c>
      <c r="D604" s="3">
        <v>334</v>
      </c>
      <c r="E604" s="2">
        <v>1039</v>
      </c>
      <c r="F604" s="2">
        <v>449</v>
      </c>
      <c r="G604" s="8">
        <f>IFERROR(VLOOKUP(A604,'רק עוס'!$A$2:$H$299999,7,FALSE),0)</f>
        <v>5.21</v>
      </c>
      <c r="H604" s="8">
        <f>IFERROR(VLOOKUP(A604,'רק עוס'!$A$2:$H$299999,8,FALSE),0)</f>
        <v>5.14</v>
      </c>
      <c r="I604" s="8">
        <f>IFERROR(VLOOKUP(A604,'כל התקינה'!$A$2:$F$29999,5,FALSE),0)</f>
        <v>5.91</v>
      </c>
      <c r="J604" s="8">
        <f>IFERROR(VLOOKUP(A604,'כל התקינה'!$A$2:$F$29999,6,FALSE),0)</f>
        <v>5.84</v>
      </c>
      <c r="K604" s="2">
        <f t="shared" si="9"/>
        <v>87.35408560311285</v>
      </c>
    </row>
    <row r="605" spans="1:11" outlineLevel="2" x14ac:dyDescent="0.2">
      <c r="A605" s="20" t="str">
        <f>B605&amp;D605</f>
        <v>2019337</v>
      </c>
      <c r="B605" s="1">
        <v>2019</v>
      </c>
      <c r="C605" s="1" t="s">
        <v>481</v>
      </c>
      <c r="D605" s="3">
        <v>337</v>
      </c>
      <c r="E605" s="2">
        <v>3818</v>
      </c>
      <c r="F605" s="2">
        <v>1821</v>
      </c>
      <c r="G605" s="8">
        <f>IFERROR(VLOOKUP(A605,'רק עוס'!$A$2:$H$299999,7,FALSE),0)</f>
        <v>19.96</v>
      </c>
      <c r="H605" s="8">
        <f>IFERROR(VLOOKUP(A605,'רק עוס'!$A$2:$H$299999,8,FALSE),0)</f>
        <v>16.16</v>
      </c>
      <c r="I605" s="8">
        <f>IFERROR(VLOOKUP(A605,'כל התקינה'!$A$2:$F$29999,5,FALSE),0)</f>
        <v>23.57</v>
      </c>
      <c r="J605" s="8">
        <f>IFERROR(VLOOKUP(A605,'כל התקינה'!$A$2:$F$29999,6,FALSE),0)</f>
        <v>19.61</v>
      </c>
      <c r="K605" s="2">
        <f t="shared" si="9"/>
        <v>112.68564356435644</v>
      </c>
    </row>
    <row r="606" spans="1:11" outlineLevel="2" x14ac:dyDescent="0.2">
      <c r="A606" s="20" t="str">
        <f>B606&amp;D606</f>
        <v>2019338</v>
      </c>
      <c r="B606" s="1">
        <v>2019</v>
      </c>
      <c r="C606" s="1" t="s">
        <v>482</v>
      </c>
      <c r="D606" s="3">
        <v>338</v>
      </c>
      <c r="E606" s="2">
        <v>372</v>
      </c>
      <c r="F606" s="2">
        <v>163</v>
      </c>
      <c r="G606" s="8">
        <f>IFERROR(VLOOKUP(A606,'רק עוס'!$A$2:$H$299999,7,FALSE),0)</f>
        <v>2.5299999999999998</v>
      </c>
      <c r="H606" s="8">
        <f>IFERROR(VLOOKUP(A606,'רק עוס'!$A$2:$H$299999,8,FALSE),0)</f>
        <v>1.83</v>
      </c>
      <c r="I606" s="8">
        <f>IFERROR(VLOOKUP(A606,'כל התקינה'!$A$2:$F$29999,5,FALSE),0)</f>
        <v>2.77</v>
      </c>
      <c r="J606" s="8">
        <f>IFERROR(VLOOKUP(A606,'כל התקינה'!$A$2:$F$29999,6,FALSE),0)</f>
        <v>2.0699999999999998</v>
      </c>
      <c r="K606" s="2">
        <f t="shared" si="9"/>
        <v>89.071038251366119</v>
      </c>
    </row>
    <row r="607" spans="1:11" outlineLevel="2" x14ac:dyDescent="0.2">
      <c r="A607" s="20" t="str">
        <f>B607&amp;D607</f>
        <v>2019339</v>
      </c>
      <c r="B607" s="1">
        <v>2019</v>
      </c>
      <c r="C607" s="1" t="s">
        <v>483</v>
      </c>
      <c r="D607" s="3">
        <v>339</v>
      </c>
      <c r="E607" s="2">
        <v>1854</v>
      </c>
      <c r="F607" s="2">
        <v>685</v>
      </c>
      <c r="G607" s="8">
        <f>IFERROR(VLOOKUP(A607,'רק עוס'!$A$2:$H$299999,7,FALSE),0)</f>
        <v>8.5399999999999991</v>
      </c>
      <c r="H607" s="8">
        <f>IFERROR(VLOOKUP(A607,'רק עוס'!$A$2:$H$299999,8,FALSE),0)</f>
        <v>8.01</v>
      </c>
      <c r="I607" s="8">
        <f>IFERROR(VLOOKUP(A607,'כל התקינה'!$A$2:$F$29999,5,FALSE),0)</f>
        <v>9.6999999999999993</v>
      </c>
      <c r="J607" s="8">
        <f>IFERROR(VLOOKUP(A607,'כל התקינה'!$A$2:$F$29999,6,FALSE),0)</f>
        <v>9.17</v>
      </c>
      <c r="K607" s="2">
        <f t="shared" si="9"/>
        <v>85.51810237203496</v>
      </c>
    </row>
    <row r="608" spans="1:11" outlineLevel="2" x14ac:dyDescent="0.2">
      <c r="A608" s="20" t="str">
        <f>B608&amp;D608</f>
        <v>2019340</v>
      </c>
      <c r="B608" s="1">
        <v>2019</v>
      </c>
      <c r="C608" s="1" t="s">
        <v>484</v>
      </c>
      <c r="D608" s="3">
        <v>340</v>
      </c>
      <c r="E608" s="2">
        <v>3701</v>
      </c>
      <c r="F608" s="2">
        <v>1801</v>
      </c>
      <c r="G608" s="8">
        <f>IFERROR(VLOOKUP(A608,'רק עוס'!$A$2:$H$299999,7,FALSE),0)</f>
        <v>17.32</v>
      </c>
      <c r="H608" s="8">
        <f>IFERROR(VLOOKUP(A608,'רק עוס'!$A$2:$H$299999,8,FALSE),0)</f>
        <v>15.58</v>
      </c>
      <c r="I608" s="8">
        <f>IFERROR(VLOOKUP(A608,'כל התקינה'!$A$2:$F$29999,5,FALSE),0)</f>
        <v>19.48</v>
      </c>
      <c r="J608" s="8">
        <f>IFERROR(VLOOKUP(A608,'כל התקינה'!$A$2:$F$29999,6,FALSE),0)</f>
        <v>17.739999999999998</v>
      </c>
      <c r="K608" s="2">
        <f t="shared" si="9"/>
        <v>115.59691912708601</v>
      </c>
    </row>
    <row r="609" spans="1:11" outlineLevel="2" x14ac:dyDescent="0.2">
      <c r="A609" s="20" t="str">
        <f>B609&amp;D609</f>
        <v>2019341</v>
      </c>
      <c r="B609" s="1">
        <v>2019</v>
      </c>
      <c r="C609" s="1" t="s">
        <v>485</v>
      </c>
      <c r="D609" s="3">
        <v>341</v>
      </c>
      <c r="E609" s="2">
        <v>3329</v>
      </c>
      <c r="F609" s="2">
        <v>1628</v>
      </c>
      <c r="G609" s="8">
        <f>IFERROR(VLOOKUP(A609,'רק עוס'!$A$2:$H$299999,7,FALSE),0)</f>
        <v>17.809999999999999</v>
      </c>
      <c r="H609" s="8">
        <f>IFERROR(VLOOKUP(A609,'רק עוס'!$A$2:$H$299999,8,FALSE),0)</f>
        <v>16.21</v>
      </c>
      <c r="I609" s="8">
        <f>IFERROR(VLOOKUP(A609,'כל התקינה'!$A$2:$F$29999,5,FALSE),0)</f>
        <v>20.41</v>
      </c>
      <c r="J609" s="8">
        <f>IFERROR(VLOOKUP(A609,'כל התקינה'!$A$2:$F$29999,6,FALSE),0)</f>
        <v>18.809999999999999</v>
      </c>
      <c r="K609" s="2">
        <f t="shared" si="9"/>
        <v>100.43183220234422</v>
      </c>
    </row>
    <row r="610" spans="1:11" outlineLevel="2" x14ac:dyDescent="0.2">
      <c r="A610" s="20" t="str">
        <f>B610&amp;D610</f>
        <v>2019342</v>
      </c>
      <c r="B610" s="1">
        <v>2019</v>
      </c>
      <c r="C610" s="1" t="s">
        <v>486</v>
      </c>
      <c r="D610" s="3">
        <v>342</v>
      </c>
      <c r="E610" s="2">
        <v>6075</v>
      </c>
      <c r="F610" s="2">
        <v>2437</v>
      </c>
      <c r="G610" s="8">
        <f>IFERROR(VLOOKUP(A610,'רק עוס'!$A$2:$H$299999,7,FALSE),0)</f>
        <v>30.52</v>
      </c>
      <c r="H610" s="8">
        <f>IFERROR(VLOOKUP(A610,'רק עוס'!$A$2:$H$299999,8,FALSE),0)</f>
        <v>27.08</v>
      </c>
      <c r="I610" s="8">
        <f>IFERROR(VLOOKUP(A610,'כל התקינה'!$A$2:$F$29999,5,FALSE),0)</f>
        <v>35.409999999999997</v>
      </c>
      <c r="J610" s="8">
        <f>IFERROR(VLOOKUP(A610,'כל התקינה'!$A$2:$F$29999,6,FALSE),0)</f>
        <v>31.92</v>
      </c>
      <c r="K610" s="2">
        <f t="shared" si="9"/>
        <v>89.992614475627775</v>
      </c>
    </row>
    <row r="611" spans="1:11" outlineLevel="2" x14ac:dyDescent="0.2">
      <c r="A611" s="20" t="str">
        <f>B611&amp;D611</f>
        <v>2019343</v>
      </c>
      <c r="B611" s="1">
        <v>2019</v>
      </c>
      <c r="C611" s="1" t="s">
        <v>487</v>
      </c>
      <c r="D611" s="3">
        <v>343</v>
      </c>
      <c r="E611" s="2">
        <v>5754</v>
      </c>
      <c r="F611" s="2">
        <v>2758</v>
      </c>
      <c r="G611" s="8">
        <f>IFERROR(VLOOKUP(A611,'רק עוס'!$A$2:$H$299999,7,FALSE),0)</f>
        <v>29.98</v>
      </c>
      <c r="H611" s="8">
        <f>IFERROR(VLOOKUP(A611,'רק עוס'!$A$2:$H$299999,8,FALSE),0)</f>
        <v>27.73</v>
      </c>
      <c r="I611" s="8">
        <f>IFERROR(VLOOKUP(A611,'כל התקינה'!$A$2:$F$29999,5,FALSE),0)</f>
        <v>37.479999999999997</v>
      </c>
      <c r="J611" s="8">
        <f>IFERROR(VLOOKUP(A611,'כל התקינה'!$A$2:$F$29999,6,FALSE),0)</f>
        <v>33.979999999999997</v>
      </c>
      <c r="K611" s="2">
        <f t="shared" si="9"/>
        <v>99.459069599711498</v>
      </c>
    </row>
    <row r="612" spans="1:11" outlineLevel="2" x14ac:dyDescent="0.2">
      <c r="A612" s="20" t="str">
        <f>B612&amp;D612</f>
        <v>2019344</v>
      </c>
      <c r="B612" s="1">
        <v>2019</v>
      </c>
      <c r="C612" s="1" t="s">
        <v>488</v>
      </c>
      <c r="D612" s="3">
        <v>344</v>
      </c>
      <c r="E612" s="2">
        <v>1074</v>
      </c>
      <c r="F612" s="2">
        <v>455</v>
      </c>
      <c r="G612" s="8">
        <f>IFERROR(VLOOKUP(A612,'רק עוס'!$A$2:$H$299999,7,FALSE),0)</f>
        <v>5.2</v>
      </c>
      <c r="H612" s="8">
        <f>IFERROR(VLOOKUP(A612,'רק עוס'!$A$2:$H$299999,8,FALSE),0)</f>
        <v>5.14</v>
      </c>
      <c r="I612" s="8">
        <f>IFERROR(VLOOKUP(A612,'כל התקינה'!$A$2:$F$29999,5,FALSE),0)</f>
        <v>6.95</v>
      </c>
      <c r="J612" s="8">
        <f>IFERROR(VLOOKUP(A612,'כל התקינה'!$A$2:$F$29999,6,FALSE),0)</f>
        <v>6.39</v>
      </c>
      <c r="K612" s="2">
        <f t="shared" si="9"/>
        <v>88.521400778210122</v>
      </c>
    </row>
    <row r="613" spans="1:11" outlineLevel="2" x14ac:dyDescent="0.2">
      <c r="A613" s="20" t="str">
        <f>B613&amp;D613</f>
        <v>2019345</v>
      </c>
      <c r="B613" s="1">
        <v>2019</v>
      </c>
      <c r="C613" s="1" t="s">
        <v>489</v>
      </c>
      <c r="D613" s="3">
        <v>345</v>
      </c>
      <c r="E613" s="2">
        <v>1905</v>
      </c>
      <c r="F613" s="2">
        <v>910</v>
      </c>
      <c r="G613" s="8">
        <f>IFERROR(VLOOKUP(A613,'רק עוס'!$A$2:$H$299999,7,FALSE),0)</f>
        <v>6.81</v>
      </c>
      <c r="H613" s="8">
        <f>IFERROR(VLOOKUP(A613,'רק עוס'!$A$2:$H$299999,8,FALSE),0)</f>
        <v>4.75</v>
      </c>
      <c r="I613" s="8">
        <f>IFERROR(VLOOKUP(A613,'כל התקינה'!$A$2:$F$29999,5,FALSE),0)</f>
        <v>9.31</v>
      </c>
      <c r="J613" s="8">
        <f>IFERROR(VLOOKUP(A613,'כל התקינה'!$A$2:$F$29999,6,FALSE),0)</f>
        <v>6.9</v>
      </c>
      <c r="K613" s="2">
        <f t="shared" si="9"/>
        <v>191.57894736842104</v>
      </c>
    </row>
    <row r="614" spans="1:11" outlineLevel="2" x14ac:dyDescent="0.2">
      <c r="A614" s="20" t="str">
        <f>B614&amp;D614</f>
        <v>2019346</v>
      </c>
      <c r="B614" s="1">
        <v>2019</v>
      </c>
      <c r="C614" s="1" t="s">
        <v>490</v>
      </c>
      <c r="D614" s="3">
        <v>346</v>
      </c>
      <c r="E614" s="2">
        <v>1229</v>
      </c>
      <c r="F614" s="2">
        <v>480</v>
      </c>
      <c r="G614" s="8">
        <f>IFERROR(VLOOKUP(A614,'רק עוס'!$A$2:$H$299999,7,FALSE),0)</f>
        <v>6.17</v>
      </c>
      <c r="H614" s="8">
        <f>IFERROR(VLOOKUP(A614,'רק עוס'!$A$2:$H$299999,8,FALSE),0)</f>
        <v>5.67</v>
      </c>
      <c r="I614" s="8">
        <f>IFERROR(VLOOKUP(A614,'כל התקינה'!$A$2:$F$29999,5,FALSE),0)</f>
        <v>7.67</v>
      </c>
      <c r="J614" s="8">
        <f>IFERROR(VLOOKUP(A614,'כל התקינה'!$A$2:$F$29999,6,FALSE),0)</f>
        <v>7.17</v>
      </c>
      <c r="K614" s="2">
        <f t="shared" si="9"/>
        <v>84.656084656084658</v>
      </c>
    </row>
    <row r="615" spans="1:11" outlineLevel="2" x14ac:dyDescent="0.2">
      <c r="A615" s="20" t="str">
        <f>B615&amp;D615</f>
        <v>2019347</v>
      </c>
      <c r="B615" s="1">
        <v>2019</v>
      </c>
      <c r="C615" s="1" t="s">
        <v>491</v>
      </c>
      <c r="D615" s="3">
        <v>347</v>
      </c>
      <c r="E615" s="2">
        <v>5364</v>
      </c>
      <c r="F615" s="2">
        <v>2265</v>
      </c>
      <c r="G615" s="8">
        <f>IFERROR(VLOOKUP(A615,'רק עוס'!$A$2:$H$299999,7,FALSE),0)</f>
        <v>33.53</v>
      </c>
      <c r="H615" s="8">
        <f>IFERROR(VLOOKUP(A615,'רק עוס'!$A$2:$H$299999,8,FALSE),0)</f>
        <v>29.04</v>
      </c>
      <c r="I615" s="8">
        <f>IFERROR(VLOOKUP(A615,'כל התקינה'!$A$2:$F$29999,5,FALSE),0)</f>
        <v>40.74</v>
      </c>
      <c r="J615" s="8">
        <f>IFERROR(VLOOKUP(A615,'כל התקינה'!$A$2:$F$29999,6,FALSE),0)</f>
        <v>36.25</v>
      </c>
      <c r="K615" s="2">
        <f t="shared" si="9"/>
        <v>77.995867768595048</v>
      </c>
    </row>
    <row r="616" spans="1:11" outlineLevel="2" x14ac:dyDescent="0.2">
      <c r="A616" s="20" t="str">
        <f>B616&amp;D616</f>
        <v>2019348</v>
      </c>
      <c r="B616" s="1">
        <v>2019</v>
      </c>
      <c r="C616" s="1" t="s">
        <v>492</v>
      </c>
      <c r="D616" s="3">
        <v>348</v>
      </c>
      <c r="E616" s="2">
        <v>612</v>
      </c>
      <c r="F616" s="2">
        <v>252</v>
      </c>
      <c r="G616" s="8">
        <f>IFERROR(VLOOKUP(A616,'רק עוס'!$A$2:$H$299999,7,FALSE),0)</f>
        <v>2.2000000000000002</v>
      </c>
      <c r="H616" s="8">
        <f>IFERROR(VLOOKUP(A616,'רק עוס'!$A$2:$H$299999,8,FALSE),0)</f>
        <v>1.3</v>
      </c>
      <c r="I616" s="8">
        <f>IFERROR(VLOOKUP(A616,'כל התקינה'!$A$2:$F$29999,5,FALSE),0)</f>
        <v>2.7</v>
      </c>
      <c r="J616" s="8">
        <f>IFERROR(VLOOKUP(A616,'כל התקינה'!$A$2:$F$29999,6,FALSE),0)</f>
        <v>1.8</v>
      </c>
      <c r="K616" s="2">
        <f t="shared" si="9"/>
        <v>193.84615384615384</v>
      </c>
    </row>
    <row r="617" spans="1:11" outlineLevel="2" x14ac:dyDescent="0.2">
      <c r="A617" s="20" t="str">
        <f>B617&amp;D617</f>
        <v>2019350</v>
      </c>
      <c r="B617" s="1">
        <v>2019</v>
      </c>
      <c r="C617" s="1" t="s">
        <v>493</v>
      </c>
      <c r="D617" s="3">
        <v>350</v>
      </c>
      <c r="E617" s="2">
        <v>443</v>
      </c>
      <c r="F617" s="2">
        <v>138</v>
      </c>
      <c r="G617" s="8">
        <f>IFERROR(VLOOKUP(A617,'רק עוס'!$A$2:$H$299999,7,FALSE),0)</f>
        <v>2.8</v>
      </c>
      <c r="H617" s="8">
        <f>IFERROR(VLOOKUP(A617,'רק עוס'!$A$2:$H$299999,8,FALSE),0)</f>
        <v>1.83</v>
      </c>
      <c r="I617" s="8">
        <f>IFERROR(VLOOKUP(A617,'כל התקינה'!$A$2:$F$29999,5,FALSE),0)</f>
        <v>3.15</v>
      </c>
      <c r="J617" s="8">
        <f>IFERROR(VLOOKUP(A617,'כל התקינה'!$A$2:$F$29999,6,FALSE),0)</f>
        <v>2.1800000000000002</v>
      </c>
      <c r="K617" s="2">
        <f t="shared" si="9"/>
        <v>75.409836065573771</v>
      </c>
    </row>
    <row r="618" spans="1:11" outlineLevel="2" x14ac:dyDescent="0.2">
      <c r="A618" s="20" t="str">
        <f>B618&amp;D618</f>
        <v>2019352</v>
      </c>
      <c r="B618" s="1">
        <v>2019</v>
      </c>
      <c r="C618" s="1" t="s">
        <v>494</v>
      </c>
      <c r="D618" s="3">
        <v>352</v>
      </c>
      <c r="E618" s="2">
        <v>518</v>
      </c>
      <c r="F618" s="2">
        <v>157</v>
      </c>
      <c r="G618" s="8">
        <f>IFERROR(VLOOKUP(A618,'רק עוס'!$A$2:$H$299999,7,FALSE),0)</f>
        <v>2.33</v>
      </c>
      <c r="H618" s="8">
        <f>IFERROR(VLOOKUP(A618,'רק עוס'!$A$2:$H$299999,8,FALSE),0)</f>
        <v>1.83</v>
      </c>
      <c r="I618" s="8">
        <f>IFERROR(VLOOKUP(A618,'כל התקינה'!$A$2:$F$29999,5,FALSE),0)</f>
        <v>2.59</v>
      </c>
      <c r="J618" s="8">
        <f>IFERROR(VLOOKUP(A618,'כל התקינה'!$A$2:$F$29999,6,FALSE),0)</f>
        <v>2.09</v>
      </c>
      <c r="K618" s="2">
        <f t="shared" si="9"/>
        <v>85.792349726775953</v>
      </c>
    </row>
    <row r="619" spans="1:11" outlineLevel="2" x14ac:dyDescent="0.2">
      <c r="A619" s="20" t="str">
        <f>B619&amp;D619</f>
        <v>2019353</v>
      </c>
      <c r="B619" s="1">
        <v>2019</v>
      </c>
      <c r="C619" s="1" t="s">
        <v>495</v>
      </c>
      <c r="D619" s="3">
        <v>353</v>
      </c>
      <c r="E619" s="2">
        <v>4211</v>
      </c>
      <c r="F619" s="2">
        <v>2064</v>
      </c>
      <c r="G619" s="8">
        <f>IFERROR(VLOOKUP(A619,'רק עוס'!$A$2:$H$299999,7,FALSE),0)</f>
        <v>14.54</v>
      </c>
      <c r="H619" s="8">
        <f>IFERROR(VLOOKUP(A619,'רק עוס'!$A$2:$H$299999,8,FALSE),0)</f>
        <v>13.4</v>
      </c>
      <c r="I619" s="8">
        <f>IFERROR(VLOOKUP(A619,'כל התקינה'!$A$2:$F$29999,5,FALSE),0)</f>
        <v>16.14</v>
      </c>
      <c r="J619" s="8">
        <f>IFERROR(VLOOKUP(A619,'כל התקינה'!$A$2:$F$29999,6,FALSE),0)</f>
        <v>15</v>
      </c>
      <c r="K619" s="2">
        <f t="shared" si="9"/>
        <v>154.02985074626866</v>
      </c>
    </row>
    <row r="620" spans="1:11" outlineLevel="2" x14ac:dyDescent="0.2">
      <c r="A620" s="20" t="str">
        <f>B620&amp;D620</f>
        <v>2019354</v>
      </c>
      <c r="B620" s="1">
        <v>2019</v>
      </c>
      <c r="C620" s="1" t="s">
        <v>496</v>
      </c>
      <c r="D620" s="3">
        <v>354</v>
      </c>
      <c r="E620" s="2">
        <v>1120</v>
      </c>
      <c r="F620" s="2">
        <v>296</v>
      </c>
      <c r="G620" s="8">
        <f>IFERROR(VLOOKUP(A620,'רק עוס'!$A$2:$H$299999,7,FALSE),0)</f>
        <v>7.28</v>
      </c>
      <c r="H620" s="8">
        <f>IFERROR(VLOOKUP(A620,'רק עוס'!$A$2:$H$299999,8,FALSE),0)</f>
        <v>6.23</v>
      </c>
      <c r="I620" s="8">
        <f>IFERROR(VLOOKUP(A620,'כל התקינה'!$A$2:$F$29999,5,FALSE),0)</f>
        <v>8.0299999999999994</v>
      </c>
      <c r="J620" s="8">
        <f>IFERROR(VLOOKUP(A620,'כל התקינה'!$A$2:$F$29999,6,FALSE),0)</f>
        <v>6.98</v>
      </c>
      <c r="K620" s="2">
        <f t="shared" si="9"/>
        <v>47.512038523274477</v>
      </c>
    </row>
    <row r="621" spans="1:11" outlineLevel="2" x14ac:dyDescent="0.2">
      <c r="A621" s="20" t="str">
        <f>B621&amp;D621</f>
        <v>2019355</v>
      </c>
      <c r="B621" s="1">
        <v>2019</v>
      </c>
      <c r="C621" s="1" t="s">
        <v>497</v>
      </c>
      <c r="D621" s="3">
        <v>355</v>
      </c>
      <c r="E621" s="2">
        <v>1237</v>
      </c>
      <c r="F621" s="2">
        <v>427</v>
      </c>
      <c r="G621" s="8">
        <f>IFERROR(VLOOKUP(A621,'רק עוס'!$A$2:$H$299999,7,FALSE),0)</f>
        <v>6.74</v>
      </c>
      <c r="H621" s="8">
        <f>IFERROR(VLOOKUP(A621,'רק עוס'!$A$2:$H$299999,8,FALSE),0)</f>
        <v>6.74</v>
      </c>
      <c r="I621" s="8">
        <f>IFERROR(VLOOKUP(A621,'כל התקינה'!$A$2:$F$29999,5,FALSE),0)</f>
        <v>7.49</v>
      </c>
      <c r="J621" s="8">
        <f>IFERROR(VLOOKUP(A621,'כל התקינה'!$A$2:$F$29999,6,FALSE),0)</f>
        <v>7.49</v>
      </c>
      <c r="K621" s="2">
        <f t="shared" si="9"/>
        <v>63.353115727002965</v>
      </c>
    </row>
    <row r="622" spans="1:11" outlineLevel="2" x14ac:dyDescent="0.2">
      <c r="A622" s="20" t="str">
        <f>B622&amp;D622</f>
        <v>2019356</v>
      </c>
      <c r="B622" s="1">
        <v>2019</v>
      </c>
      <c r="C622" s="1" t="s">
        <v>498</v>
      </c>
      <c r="D622" s="3">
        <v>356</v>
      </c>
      <c r="E622" s="2">
        <v>674</v>
      </c>
      <c r="F622" s="2">
        <v>243</v>
      </c>
      <c r="G622" s="8">
        <f>IFERROR(VLOOKUP(A622,'רק עוס'!$A$2:$H$299999,7,FALSE),0)</f>
        <v>2</v>
      </c>
      <c r="H622" s="8">
        <f>IFERROR(VLOOKUP(A622,'רק עוס'!$A$2:$H$299999,8,FALSE),0)</f>
        <v>2</v>
      </c>
      <c r="I622" s="8">
        <f>IFERROR(VLOOKUP(A622,'כל התקינה'!$A$2:$F$29999,5,FALSE),0)</f>
        <v>2.2599999999999998</v>
      </c>
      <c r="J622" s="8">
        <f>IFERROR(VLOOKUP(A622,'כל התקינה'!$A$2:$F$29999,6,FALSE),0)</f>
        <v>2.2599999999999998</v>
      </c>
      <c r="K622" s="2">
        <f t="shared" si="9"/>
        <v>121.5</v>
      </c>
    </row>
    <row r="623" spans="1:11" outlineLevel="2" x14ac:dyDescent="0.2">
      <c r="A623" s="20" t="str">
        <f>B623&amp;D623</f>
        <v>2019357</v>
      </c>
      <c r="B623" s="1">
        <v>2019</v>
      </c>
      <c r="C623" s="1" t="s">
        <v>499</v>
      </c>
      <c r="D623" s="3">
        <v>357</v>
      </c>
      <c r="E623" s="2">
        <v>729</v>
      </c>
      <c r="F623" s="2">
        <v>193</v>
      </c>
      <c r="G623" s="8">
        <f>IFERROR(VLOOKUP(A623,'רק עוס'!$A$2:$H$299999,7,FALSE),0)</f>
        <v>2.78</v>
      </c>
      <c r="H623" s="8">
        <f>IFERROR(VLOOKUP(A623,'רק עוס'!$A$2:$H$299999,8,FALSE),0)</f>
        <v>2.78</v>
      </c>
      <c r="I623" s="8">
        <f>IFERROR(VLOOKUP(A623,'כל התקינה'!$A$2:$F$29999,5,FALSE),0)</f>
        <v>2.78</v>
      </c>
      <c r="J623" s="8">
        <f>IFERROR(VLOOKUP(A623,'כל התקינה'!$A$2:$F$29999,6,FALSE),0)</f>
        <v>2.78</v>
      </c>
      <c r="K623" s="2">
        <f t="shared" si="9"/>
        <v>69.42446043165468</v>
      </c>
    </row>
    <row r="624" spans="1:11" outlineLevel="2" x14ac:dyDescent="0.2">
      <c r="A624" s="20" t="str">
        <f>B624&amp;D624</f>
        <v>2019358</v>
      </c>
      <c r="B624" s="1">
        <v>2019</v>
      </c>
      <c r="C624" s="1" t="s">
        <v>500</v>
      </c>
      <c r="D624" s="3">
        <v>358</v>
      </c>
      <c r="E624" s="2">
        <v>182</v>
      </c>
      <c r="F624" s="2">
        <v>93</v>
      </c>
      <c r="G624" s="8">
        <f>IFERROR(VLOOKUP(A624,'רק עוס'!$A$2:$H$299999,7,FALSE),0)</f>
        <v>2</v>
      </c>
      <c r="H624" s="8">
        <f>IFERROR(VLOOKUP(A624,'רק עוס'!$A$2:$H$299999,8,FALSE),0)</f>
        <v>0</v>
      </c>
      <c r="I624" s="8">
        <f>IFERROR(VLOOKUP(A624,'כל התקינה'!$A$2:$F$29999,5,FALSE),0)</f>
        <v>2.2599999999999998</v>
      </c>
      <c r="J624" s="8">
        <f>IFERROR(VLOOKUP(A624,'כל התקינה'!$A$2:$F$29999,6,FALSE),0)</f>
        <v>0.26</v>
      </c>
      <c r="K624" s="2">
        <f t="shared" si="9"/>
        <v>0</v>
      </c>
    </row>
    <row r="625" spans="1:11" outlineLevel="2" x14ac:dyDescent="0.2">
      <c r="A625" s="20" t="str">
        <f>B625&amp;D625</f>
        <v>2019359</v>
      </c>
      <c r="B625" s="1">
        <v>2019</v>
      </c>
      <c r="C625" s="1" t="s">
        <v>501</v>
      </c>
      <c r="D625" s="3">
        <v>359</v>
      </c>
      <c r="E625" s="2">
        <v>5683</v>
      </c>
      <c r="F625" s="2">
        <v>2486</v>
      </c>
      <c r="G625" s="8">
        <f>IFERROR(VLOOKUP(A625,'רק עוס'!$A$2:$H$299999,7,FALSE),0)</f>
        <v>26.87</v>
      </c>
      <c r="H625" s="8">
        <f>IFERROR(VLOOKUP(A625,'רק עוס'!$A$2:$H$299999,8,FALSE),0)</f>
        <v>22.17</v>
      </c>
      <c r="I625" s="8">
        <f>IFERROR(VLOOKUP(A625,'כל התקינה'!$A$2:$F$29999,5,FALSE),0)</f>
        <v>33.979999999999997</v>
      </c>
      <c r="J625" s="8">
        <f>IFERROR(VLOOKUP(A625,'כל התקינה'!$A$2:$F$29999,6,FALSE),0)</f>
        <v>27.83</v>
      </c>
      <c r="K625" s="2">
        <f t="shared" si="9"/>
        <v>112.13351375732972</v>
      </c>
    </row>
    <row r="626" spans="1:11" outlineLevel="2" x14ac:dyDescent="0.2">
      <c r="A626" s="20" t="str">
        <f>B626&amp;D626</f>
        <v>2019361</v>
      </c>
      <c r="B626" s="1">
        <v>2019</v>
      </c>
      <c r="C626" s="1" t="s">
        <v>502</v>
      </c>
      <c r="D626" s="3">
        <v>361</v>
      </c>
      <c r="E626" s="2">
        <v>559</v>
      </c>
      <c r="F626" s="2">
        <v>268</v>
      </c>
      <c r="G626" s="8">
        <f>IFERROR(VLOOKUP(A626,'רק עוס'!$A$2:$H$299999,7,FALSE),0)</f>
        <v>3.18</v>
      </c>
      <c r="H626" s="8">
        <f>IFERROR(VLOOKUP(A626,'רק עוס'!$A$2:$H$299999,8,FALSE),0)</f>
        <v>2.78</v>
      </c>
      <c r="I626" s="8">
        <f>IFERROR(VLOOKUP(A626,'כל התקינה'!$A$2:$F$29999,5,FALSE),0)</f>
        <v>3.68</v>
      </c>
      <c r="J626" s="8">
        <f>IFERROR(VLOOKUP(A626,'כל התקינה'!$A$2:$F$29999,6,FALSE),0)</f>
        <v>3.28</v>
      </c>
      <c r="K626" s="2">
        <f t="shared" si="9"/>
        <v>96.402877697841731</v>
      </c>
    </row>
    <row r="627" spans="1:11" outlineLevel="2" x14ac:dyDescent="0.2">
      <c r="A627" s="20" t="str">
        <f>B627&amp;D627</f>
        <v>2019362</v>
      </c>
      <c r="B627" s="1">
        <v>2019</v>
      </c>
      <c r="C627" s="1" t="s">
        <v>503</v>
      </c>
      <c r="D627" s="3">
        <v>362</v>
      </c>
      <c r="E627" s="2">
        <v>361</v>
      </c>
      <c r="F627" s="2">
        <v>174</v>
      </c>
      <c r="G627" s="8">
        <f>IFERROR(VLOOKUP(A627,'רק עוס'!$A$2:$H$299999,7,FALSE),0)</f>
        <v>2.19</v>
      </c>
      <c r="H627" s="8">
        <f>IFERROR(VLOOKUP(A627,'רק עוס'!$A$2:$H$299999,8,FALSE),0)</f>
        <v>2.19</v>
      </c>
      <c r="I627" s="8">
        <f>IFERROR(VLOOKUP(A627,'כל התקינה'!$A$2:$F$29999,5,FALSE),0)</f>
        <v>2.44</v>
      </c>
      <c r="J627" s="8">
        <f>IFERROR(VLOOKUP(A627,'כל התקינה'!$A$2:$F$29999,6,FALSE),0)</f>
        <v>2.44</v>
      </c>
      <c r="K627" s="2">
        <f t="shared" si="9"/>
        <v>79.452054794520549</v>
      </c>
    </row>
    <row r="628" spans="1:11" outlineLevel="2" x14ac:dyDescent="0.2">
      <c r="A628" s="20" t="str">
        <f>B628&amp;D628</f>
        <v>2019363</v>
      </c>
      <c r="B628" s="1">
        <v>2019</v>
      </c>
      <c r="C628" s="1" t="s">
        <v>504</v>
      </c>
      <c r="D628" s="3">
        <v>363</v>
      </c>
      <c r="E628" s="2">
        <v>2593</v>
      </c>
      <c r="F628" s="2">
        <v>962</v>
      </c>
      <c r="G628" s="8">
        <f>IFERROR(VLOOKUP(A628,'רק עוס'!$A$2:$H$299999,7,FALSE),0)</f>
        <v>9.0500000000000007</v>
      </c>
      <c r="H628" s="8">
        <f>IFERROR(VLOOKUP(A628,'רק עוס'!$A$2:$H$299999,8,FALSE),0)</f>
        <v>9.0500000000000007</v>
      </c>
      <c r="I628" s="8">
        <f>IFERROR(VLOOKUP(A628,'כל התקינה'!$A$2:$F$29999,5,FALSE),0)</f>
        <v>10.65</v>
      </c>
      <c r="J628" s="8">
        <f>IFERROR(VLOOKUP(A628,'כל התקינה'!$A$2:$F$29999,6,FALSE),0)</f>
        <v>10.65</v>
      </c>
      <c r="K628" s="2">
        <f t="shared" si="9"/>
        <v>106.29834254143645</v>
      </c>
    </row>
    <row r="629" spans="1:11" outlineLevel="2" x14ac:dyDescent="0.2">
      <c r="A629" s="20" t="str">
        <f>B629&amp;D629</f>
        <v>2019364</v>
      </c>
      <c r="B629" s="1">
        <v>2019</v>
      </c>
      <c r="C629" s="1" t="s">
        <v>505</v>
      </c>
      <c r="D629" s="3">
        <v>364</v>
      </c>
      <c r="E629" s="2">
        <v>211</v>
      </c>
      <c r="F629" s="2">
        <v>110</v>
      </c>
      <c r="G629" s="8">
        <f>IFERROR(VLOOKUP(A629,'רק עוס'!$A$2:$H$299999,7,FALSE),0)</f>
        <v>1.5</v>
      </c>
      <c r="H629" s="8">
        <f>IFERROR(VLOOKUP(A629,'רק עוס'!$A$2:$H$299999,8,FALSE),0)</f>
        <v>1</v>
      </c>
      <c r="I629" s="8">
        <f>IFERROR(VLOOKUP(A629,'כל התקינה'!$A$2:$F$29999,5,FALSE),0)</f>
        <v>1.75</v>
      </c>
      <c r="J629" s="8">
        <f>IFERROR(VLOOKUP(A629,'כל התקינה'!$A$2:$F$29999,6,FALSE),0)</f>
        <v>1.1499999999999999</v>
      </c>
      <c r="K629" s="2">
        <f t="shared" si="9"/>
        <v>110</v>
      </c>
    </row>
    <row r="630" spans="1:11" outlineLevel="2" x14ac:dyDescent="0.2">
      <c r="A630" s="20" t="str">
        <f>B630&amp;D630</f>
        <v>2019365</v>
      </c>
      <c r="B630" s="1">
        <v>2019</v>
      </c>
      <c r="C630" s="1" t="s">
        <v>506</v>
      </c>
      <c r="D630" s="3">
        <v>365</v>
      </c>
      <c r="E630" s="2">
        <v>2087</v>
      </c>
      <c r="F630" s="2">
        <v>825</v>
      </c>
      <c r="G630" s="8">
        <f>IFERROR(VLOOKUP(A630,'רק עוס'!$A$2:$H$299999,7,FALSE),0)</f>
        <v>10.67</v>
      </c>
      <c r="H630" s="8">
        <f>IFERROR(VLOOKUP(A630,'רק עוס'!$A$2:$H$299999,8,FALSE),0)</f>
        <v>10.17</v>
      </c>
      <c r="I630" s="8">
        <f>IFERROR(VLOOKUP(A630,'כל התקינה'!$A$2:$F$29999,5,FALSE),0)</f>
        <v>11.95</v>
      </c>
      <c r="J630" s="8">
        <f>IFERROR(VLOOKUP(A630,'כל התקינה'!$A$2:$F$29999,6,FALSE),0)</f>
        <v>11.45</v>
      </c>
      <c r="K630" s="2">
        <f t="shared" si="9"/>
        <v>81.120943952802364</v>
      </c>
    </row>
    <row r="631" spans="1:11" outlineLevel="2" x14ac:dyDescent="0.2">
      <c r="A631" s="20" t="str">
        <f>B631&amp;D631</f>
        <v>2019366</v>
      </c>
      <c r="B631" s="1">
        <v>2019</v>
      </c>
      <c r="C631" s="1" t="s">
        <v>507</v>
      </c>
      <c r="D631" s="3">
        <v>366</v>
      </c>
      <c r="E631" s="2">
        <v>8415</v>
      </c>
      <c r="F631" s="2">
        <v>1670</v>
      </c>
      <c r="G631" s="8">
        <f>IFERROR(VLOOKUP(A631,'רק עוס'!$A$2:$H$299999,7,FALSE),0)</f>
        <v>24.83</v>
      </c>
      <c r="H631" s="8">
        <f>IFERROR(VLOOKUP(A631,'רק עוס'!$A$2:$H$299999,8,FALSE),0)</f>
        <v>20.7</v>
      </c>
      <c r="I631" s="8">
        <f>IFERROR(VLOOKUP(A631,'כל התקינה'!$A$2:$F$29999,5,FALSE),0)</f>
        <v>31.82</v>
      </c>
      <c r="J631" s="8">
        <f>IFERROR(VLOOKUP(A631,'כל התקינה'!$A$2:$F$29999,6,FALSE),0)</f>
        <v>27.69</v>
      </c>
      <c r="K631" s="2">
        <f t="shared" si="9"/>
        <v>80.676328502415458</v>
      </c>
    </row>
    <row r="632" spans="1:11" outlineLevel="2" x14ac:dyDescent="0.2">
      <c r="A632" s="20" t="str">
        <f>B632&amp;D632</f>
        <v>2019368</v>
      </c>
      <c r="B632" s="1">
        <v>2019</v>
      </c>
      <c r="C632" s="1" t="s">
        <v>508</v>
      </c>
      <c r="D632" s="3">
        <v>368</v>
      </c>
      <c r="E632" s="2">
        <v>2646</v>
      </c>
      <c r="F632" s="2">
        <v>1176</v>
      </c>
      <c r="G632" s="8">
        <f>IFERROR(VLOOKUP(A632,'רק עוס'!$A$2:$H$299999,7,FALSE),0)</f>
        <v>11.73</v>
      </c>
      <c r="H632" s="8">
        <f>IFERROR(VLOOKUP(A632,'רק עוס'!$A$2:$H$299999,8,FALSE),0)</f>
        <v>10.48</v>
      </c>
      <c r="I632" s="8">
        <f>IFERROR(VLOOKUP(A632,'כל התקינה'!$A$2:$F$29999,5,FALSE),0)</f>
        <v>12.73</v>
      </c>
      <c r="J632" s="8">
        <f>IFERROR(VLOOKUP(A632,'כל התקינה'!$A$2:$F$29999,6,FALSE),0)</f>
        <v>11.48</v>
      </c>
      <c r="K632" s="2">
        <f t="shared" si="9"/>
        <v>112.21374045801527</v>
      </c>
    </row>
    <row r="633" spans="1:11" outlineLevel="2" x14ac:dyDescent="0.2">
      <c r="A633" s="20" t="str">
        <f>B633&amp;D633</f>
        <v>2019369</v>
      </c>
      <c r="B633" s="1">
        <v>2019</v>
      </c>
      <c r="C633" s="1" t="s">
        <v>509</v>
      </c>
      <c r="D633" s="3">
        <v>369</v>
      </c>
      <c r="E633" s="2">
        <v>780</v>
      </c>
      <c r="F633" s="2">
        <v>264</v>
      </c>
      <c r="G633" s="8">
        <f>IFERROR(VLOOKUP(A633,'רק עוס'!$A$2:$H$299999,7,FALSE),0)</f>
        <v>3.2</v>
      </c>
      <c r="H633" s="8">
        <f>IFERROR(VLOOKUP(A633,'רק עוס'!$A$2:$H$299999,8,FALSE),0)</f>
        <v>3.2</v>
      </c>
      <c r="I633" s="8">
        <f>IFERROR(VLOOKUP(A633,'כל התקינה'!$A$2:$F$29999,5,FALSE),0)</f>
        <v>3.7</v>
      </c>
      <c r="J633" s="8">
        <f>IFERROR(VLOOKUP(A633,'כל התקינה'!$A$2:$F$29999,6,FALSE),0)</f>
        <v>3.7</v>
      </c>
      <c r="K633" s="2">
        <f t="shared" si="9"/>
        <v>82.5</v>
      </c>
    </row>
    <row r="634" spans="1:11" outlineLevel="2" x14ac:dyDescent="0.2">
      <c r="A634" s="20" t="str">
        <f>B634&amp;D634</f>
        <v>2019370</v>
      </c>
      <c r="B634" s="1">
        <v>2019</v>
      </c>
      <c r="C634" s="1" t="s">
        <v>510</v>
      </c>
      <c r="D634" s="3">
        <v>370</v>
      </c>
      <c r="E634" s="2">
        <v>589</v>
      </c>
      <c r="F634" s="2">
        <v>284</v>
      </c>
      <c r="G634" s="8">
        <f>IFERROR(VLOOKUP(A634,'רק עוס'!$A$2:$H$299999,7,FALSE),0)</f>
        <v>4.5999999999999996</v>
      </c>
      <c r="H634" s="8">
        <f>IFERROR(VLOOKUP(A634,'רק עוס'!$A$2:$H$299999,8,FALSE),0)</f>
        <v>3.92</v>
      </c>
      <c r="I634" s="8">
        <f>IFERROR(VLOOKUP(A634,'כל התקינה'!$A$2:$F$29999,5,FALSE),0)</f>
        <v>5.6</v>
      </c>
      <c r="J634" s="8">
        <f>IFERROR(VLOOKUP(A634,'כל התקינה'!$A$2:$F$29999,6,FALSE),0)</f>
        <v>4.92</v>
      </c>
      <c r="K634" s="2">
        <f t="shared" si="9"/>
        <v>72.448979591836732</v>
      </c>
    </row>
    <row r="635" spans="1:11" outlineLevel="2" x14ac:dyDescent="0.2">
      <c r="A635" s="20" t="str">
        <f>B635&amp;D635</f>
        <v>2019371</v>
      </c>
      <c r="B635" s="1">
        <v>2019</v>
      </c>
      <c r="C635" s="1" t="s">
        <v>511</v>
      </c>
      <c r="D635" s="3">
        <v>371</v>
      </c>
      <c r="E635" s="2">
        <v>2143</v>
      </c>
      <c r="F635" s="2">
        <v>937</v>
      </c>
      <c r="G635" s="8">
        <f>IFERROR(VLOOKUP(A635,'רק עוס'!$A$2:$H$299999,7,FALSE),0)</f>
        <v>13.55</v>
      </c>
      <c r="H635" s="8">
        <f>IFERROR(VLOOKUP(A635,'רק עוס'!$A$2:$H$299999,8,FALSE),0)</f>
        <v>11.05</v>
      </c>
      <c r="I635" s="8">
        <f>IFERROR(VLOOKUP(A635,'כל התקינה'!$A$2:$F$29999,5,FALSE),0)</f>
        <v>14.8</v>
      </c>
      <c r="J635" s="8">
        <f>IFERROR(VLOOKUP(A635,'כל התקינה'!$A$2:$F$29999,6,FALSE),0)</f>
        <v>12.3</v>
      </c>
      <c r="K635" s="2">
        <f t="shared" si="9"/>
        <v>84.796380090497735</v>
      </c>
    </row>
    <row r="636" spans="1:11" outlineLevel="2" x14ac:dyDescent="0.2">
      <c r="A636" s="20" t="str">
        <f>B636&amp;D636</f>
        <v>2019373</v>
      </c>
      <c r="B636" s="1">
        <v>2019</v>
      </c>
      <c r="C636" s="1" t="s">
        <v>512</v>
      </c>
      <c r="D636" s="3">
        <v>373</v>
      </c>
      <c r="E636" s="2">
        <v>1360</v>
      </c>
      <c r="F636" s="2">
        <v>353</v>
      </c>
      <c r="G636" s="8">
        <f>IFERROR(VLOOKUP(A636,'רק עוס'!$A$2:$H$299999,7,FALSE),0)</f>
        <v>4.97</v>
      </c>
      <c r="H636" s="8">
        <f>IFERROR(VLOOKUP(A636,'רק עוס'!$A$2:$H$299999,8,FALSE),0)</f>
        <v>4.88</v>
      </c>
      <c r="I636" s="8">
        <f>IFERROR(VLOOKUP(A636,'כל התקינה'!$A$2:$F$29999,5,FALSE),0)</f>
        <v>5.47</v>
      </c>
      <c r="J636" s="8">
        <f>IFERROR(VLOOKUP(A636,'כל התקינה'!$A$2:$F$29999,6,FALSE),0)</f>
        <v>5.38</v>
      </c>
      <c r="K636" s="2">
        <f t="shared" si="9"/>
        <v>72.336065573770497</v>
      </c>
    </row>
    <row r="637" spans="1:11" outlineLevel="2" x14ac:dyDescent="0.2">
      <c r="A637" s="20" t="str">
        <f>B637&amp;D637</f>
        <v>2019374</v>
      </c>
      <c r="B637" s="1">
        <v>2019</v>
      </c>
      <c r="C637" s="1" t="s">
        <v>513</v>
      </c>
      <c r="D637" s="3">
        <v>374</v>
      </c>
      <c r="E637" s="2">
        <v>2392</v>
      </c>
      <c r="F637" s="2">
        <v>1061</v>
      </c>
      <c r="G637" s="8">
        <f>IFERROR(VLOOKUP(A637,'רק עוס'!$A$2:$H$299999,7,FALSE),0)</f>
        <v>19.489999999999998</v>
      </c>
      <c r="H637" s="8">
        <f>IFERROR(VLOOKUP(A637,'רק עוס'!$A$2:$H$299999,8,FALSE),0)</f>
        <v>18.239999999999998</v>
      </c>
      <c r="I637" s="8">
        <f>IFERROR(VLOOKUP(A637,'כל התקינה'!$A$2:$F$29999,5,FALSE),0)</f>
        <v>21.75</v>
      </c>
      <c r="J637" s="8">
        <f>IFERROR(VLOOKUP(A637,'כל התקינה'!$A$2:$F$29999,6,FALSE),0)</f>
        <v>20.5</v>
      </c>
      <c r="K637" s="2">
        <f t="shared" si="9"/>
        <v>58.168859649122815</v>
      </c>
    </row>
    <row r="638" spans="1:11" outlineLevel="2" x14ac:dyDescent="0.2">
      <c r="A638" s="20" t="str">
        <f>B638&amp;D638</f>
        <v>2019375</v>
      </c>
      <c r="B638" s="1">
        <v>2019</v>
      </c>
      <c r="C638" s="1" t="s">
        <v>514</v>
      </c>
      <c r="D638" s="3">
        <v>375</v>
      </c>
      <c r="E638" s="2">
        <v>2363</v>
      </c>
      <c r="F638" s="2">
        <v>744</v>
      </c>
      <c r="G638" s="8">
        <f>IFERROR(VLOOKUP(A638,'רק עוס'!$A$2:$H$299999,7,FALSE),0)</f>
        <v>9.26</v>
      </c>
      <c r="H638" s="8">
        <f>IFERROR(VLOOKUP(A638,'רק עוס'!$A$2:$H$299999,8,FALSE),0)</f>
        <v>7.55</v>
      </c>
      <c r="I638" s="8">
        <f>IFERROR(VLOOKUP(A638,'כל התקינה'!$A$2:$F$29999,5,FALSE),0)</f>
        <v>10.26</v>
      </c>
      <c r="J638" s="8">
        <f>IFERROR(VLOOKUP(A638,'כל התקינה'!$A$2:$F$29999,6,FALSE),0)</f>
        <v>8.5500000000000007</v>
      </c>
      <c r="K638" s="2">
        <f t="shared" si="9"/>
        <v>98.543046357615893</v>
      </c>
    </row>
    <row r="639" spans="1:11" outlineLevel="2" x14ac:dyDescent="0.2">
      <c r="A639" s="20" t="str">
        <f>B639&amp;D639</f>
        <v>2019377</v>
      </c>
      <c r="B639" s="1">
        <v>2019</v>
      </c>
      <c r="C639" s="1" t="s">
        <v>515</v>
      </c>
      <c r="D639" s="3">
        <v>377</v>
      </c>
      <c r="E639" s="2">
        <v>8116</v>
      </c>
      <c r="F639" s="2">
        <v>1941</v>
      </c>
      <c r="G639" s="8">
        <f>IFERROR(VLOOKUP(A639,'רק עוס'!$A$2:$H$299999,7,FALSE),0)</f>
        <v>28.1</v>
      </c>
      <c r="H639" s="8">
        <f>IFERROR(VLOOKUP(A639,'רק עוס'!$A$2:$H$299999,8,FALSE),0)</f>
        <v>26.95</v>
      </c>
      <c r="I639" s="8">
        <f>IFERROR(VLOOKUP(A639,'כל התקינה'!$A$2:$F$29999,5,FALSE),0)</f>
        <v>30.71</v>
      </c>
      <c r="J639" s="8">
        <f>IFERROR(VLOOKUP(A639,'כל התקינה'!$A$2:$F$29999,6,FALSE),0)</f>
        <v>29.56</v>
      </c>
      <c r="K639" s="2">
        <f t="shared" si="9"/>
        <v>72.022263450834885</v>
      </c>
    </row>
    <row r="640" spans="1:11" outlineLevel="2" x14ac:dyDescent="0.2">
      <c r="A640" s="20" t="str">
        <f>B640&amp;D640</f>
        <v>2019378</v>
      </c>
      <c r="B640" s="1">
        <v>2019</v>
      </c>
      <c r="C640" s="1" t="s">
        <v>516</v>
      </c>
      <c r="D640" s="3">
        <v>378</v>
      </c>
      <c r="E640" s="2">
        <v>706</v>
      </c>
      <c r="F640" s="2">
        <v>284</v>
      </c>
      <c r="G640" s="8">
        <f>IFERROR(VLOOKUP(A640,'רק עוס'!$A$2:$H$299999,7,FALSE),0)</f>
        <v>2.63</v>
      </c>
      <c r="H640" s="8">
        <f>IFERROR(VLOOKUP(A640,'רק עוס'!$A$2:$H$299999,8,FALSE),0)</f>
        <v>2.13</v>
      </c>
      <c r="I640" s="8">
        <f>IFERROR(VLOOKUP(A640,'כל התקינה'!$A$2:$F$29999,5,FALSE),0)</f>
        <v>2.83</v>
      </c>
      <c r="J640" s="8">
        <f>IFERROR(VLOOKUP(A640,'כל התקינה'!$A$2:$F$29999,6,FALSE),0)</f>
        <v>2.33</v>
      </c>
      <c r="K640" s="2">
        <f t="shared" si="9"/>
        <v>133.33333333333334</v>
      </c>
    </row>
    <row r="641" spans="1:11" outlineLevel="2" x14ac:dyDescent="0.2">
      <c r="A641" s="20" t="str">
        <f>B641&amp;D641</f>
        <v>2019379</v>
      </c>
      <c r="B641" s="1">
        <v>2019</v>
      </c>
      <c r="C641" s="1" t="s">
        <v>517</v>
      </c>
      <c r="D641" s="3">
        <v>379</v>
      </c>
      <c r="E641" s="2">
        <v>1205</v>
      </c>
      <c r="F641" s="2">
        <v>536</v>
      </c>
      <c r="G641" s="8">
        <f>IFERROR(VLOOKUP(A641,'רק עוס'!$A$2:$H$299999,7,FALSE),0)</f>
        <v>5.68</v>
      </c>
      <c r="H641" s="8">
        <f>IFERROR(VLOOKUP(A641,'רק עוס'!$A$2:$H$299999,8,FALSE),0)</f>
        <v>5.68</v>
      </c>
      <c r="I641" s="8">
        <f>IFERROR(VLOOKUP(A641,'כל התקינה'!$A$2:$F$29999,5,FALSE),0)</f>
        <v>6.45</v>
      </c>
      <c r="J641" s="8">
        <f>IFERROR(VLOOKUP(A641,'כל התקינה'!$A$2:$F$29999,6,FALSE),0)</f>
        <v>6.45</v>
      </c>
      <c r="K641" s="2">
        <f t="shared" si="9"/>
        <v>94.366197183098592</v>
      </c>
    </row>
    <row r="642" spans="1:11" outlineLevel="2" x14ac:dyDescent="0.2">
      <c r="A642" s="20" t="str">
        <f>B642&amp;D642</f>
        <v>2019420</v>
      </c>
      <c r="B642" s="1">
        <v>2019</v>
      </c>
      <c r="C642" s="1" t="s">
        <v>518</v>
      </c>
      <c r="D642" s="3">
        <v>420</v>
      </c>
      <c r="E642" s="2">
        <v>2810</v>
      </c>
      <c r="F642" s="2">
        <v>888</v>
      </c>
      <c r="G642" s="8">
        <f>IFERROR(VLOOKUP(A642,'רק עוס'!$A$2:$H$299999,7,FALSE),0)</f>
        <v>6.95</v>
      </c>
      <c r="H642" s="8">
        <f>IFERROR(VLOOKUP(A642,'רק עוס'!$A$2:$H$299999,8,FALSE),0)</f>
        <v>5.05</v>
      </c>
      <c r="I642" s="8">
        <f>IFERROR(VLOOKUP(A642,'כל התקינה'!$A$2:$F$29999,5,FALSE),0)</f>
        <v>7.95</v>
      </c>
      <c r="J642" s="8">
        <f>IFERROR(VLOOKUP(A642,'כל התקינה'!$A$2:$F$29999,6,FALSE),0)</f>
        <v>6.05</v>
      </c>
      <c r="K642" s="2">
        <f t="shared" si="9"/>
        <v>175.84158415841586</v>
      </c>
    </row>
    <row r="643" spans="1:11" outlineLevel="2" x14ac:dyDescent="0.2">
      <c r="A643" s="20" t="str">
        <f>B643&amp;D643</f>
        <v>2019421</v>
      </c>
      <c r="B643" s="1">
        <v>2019</v>
      </c>
      <c r="C643" s="1" t="s">
        <v>519</v>
      </c>
      <c r="D643" s="3">
        <v>421</v>
      </c>
      <c r="E643" s="2">
        <v>4379</v>
      </c>
      <c r="F643" s="2">
        <v>1373</v>
      </c>
      <c r="G643" s="8">
        <f>IFERROR(VLOOKUP(A643,'רק עוס'!$A$2:$H$299999,7,FALSE),0)</f>
        <v>24.97</v>
      </c>
      <c r="H643" s="8">
        <f>IFERROR(VLOOKUP(A643,'רק עוס'!$A$2:$H$299999,8,FALSE),0)</f>
        <v>20.100000000000001</v>
      </c>
      <c r="I643" s="8">
        <f>IFERROR(VLOOKUP(A643,'כל התקינה'!$A$2:$F$29999,5,FALSE),0)</f>
        <v>30.33</v>
      </c>
      <c r="J643" s="8">
        <f>IFERROR(VLOOKUP(A643,'כל התקינה'!$A$2:$F$29999,6,FALSE),0)</f>
        <v>24.46</v>
      </c>
      <c r="K643" s="2">
        <f t="shared" si="9"/>
        <v>68.308457711442784</v>
      </c>
    </row>
    <row r="644" spans="1:11" outlineLevel="2" x14ac:dyDescent="0.2">
      <c r="A644" s="20" t="str">
        <f>B644&amp;D644</f>
        <v>2019422</v>
      </c>
      <c r="B644" s="1">
        <v>2019</v>
      </c>
      <c r="C644" s="1" t="s">
        <v>520</v>
      </c>
      <c r="D644" s="3">
        <v>422</v>
      </c>
      <c r="E644" s="2">
        <v>4505</v>
      </c>
      <c r="F644" s="2">
        <v>1600</v>
      </c>
      <c r="G644" s="8">
        <f>IFERROR(VLOOKUP(A644,'רק עוס'!$A$2:$H$299999,7,FALSE),0)</f>
        <v>17.22</v>
      </c>
      <c r="H644" s="8">
        <f>IFERROR(VLOOKUP(A644,'רק עוס'!$A$2:$H$299999,8,FALSE),0)</f>
        <v>13.86</v>
      </c>
      <c r="I644" s="8">
        <f>IFERROR(VLOOKUP(A644,'כל התקינה'!$A$2:$F$29999,5,FALSE),0)</f>
        <v>32.07</v>
      </c>
      <c r="J644" s="8">
        <f>IFERROR(VLOOKUP(A644,'כל התקינה'!$A$2:$F$29999,6,FALSE),0)</f>
        <v>28.36</v>
      </c>
      <c r="K644" s="2">
        <f t="shared" ref="K644:K707" si="10">IFERROR(F644/H644,0)</f>
        <v>115.44011544011545</v>
      </c>
    </row>
    <row r="645" spans="1:11" outlineLevel="2" x14ac:dyDescent="0.2">
      <c r="A645" s="20" t="str">
        <f>B645&amp;D645</f>
        <v>2019423</v>
      </c>
      <c r="B645" s="1">
        <v>2019</v>
      </c>
      <c r="C645" s="1" t="s">
        <v>521</v>
      </c>
      <c r="D645" s="3">
        <v>423</v>
      </c>
      <c r="E645" s="2">
        <v>1279</v>
      </c>
      <c r="F645" s="2">
        <v>390</v>
      </c>
      <c r="G645" s="8">
        <f>IFERROR(VLOOKUP(A645,'רק עוס'!$A$2:$H$299999,7,FALSE),0)</f>
        <v>3.64</v>
      </c>
      <c r="H645" s="8">
        <f>IFERROR(VLOOKUP(A645,'רק עוס'!$A$2:$H$299999,8,FALSE),0)</f>
        <v>3.34</v>
      </c>
      <c r="I645" s="8">
        <f>IFERROR(VLOOKUP(A645,'כל התקינה'!$A$2:$F$29999,5,FALSE),0)</f>
        <v>3.64</v>
      </c>
      <c r="J645" s="8">
        <f>IFERROR(VLOOKUP(A645,'כל התקינה'!$A$2:$F$29999,6,FALSE),0)</f>
        <v>3.34</v>
      </c>
      <c r="K645" s="2">
        <f t="shared" si="10"/>
        <v>116.76646706586827</v>
      </c>
    </row>
    <row r="646" spans="1:11" outlineLevel="2" x14ac:dyDescent="0.2">
      <c r="A646" s="20" t="str">
        <f>B646&amp;D646</f>
        <v>2019424</v>
      </c>
      <c r="B646" s="1">
        <v>2019</v>
      </c>
      <c r="C646" s="1" t="s">
        <v>522</v>
      </c>
      <c r="D646" s="3">
        <v>424</v>
      </c>
      <c r="E646" s="2">
        <v>4960</v>
      </c>
      <c r="F646" s="2">
        <v>1672</v>
      </c>
      <c r="G646" s="8">
        <f>IFERROR(VLOOKUP(A646,'רק עוס'!$A$2:$H$299999,7,FALSE),0)</f>
        <v>16.46</v>
      </c>
      <c r="H646" s="8">
        <f>IFERROR(VLOOKUP(A646,'רק עוס'!$A$2:$H$299999,8,FALSE),0)</f>
        <v>15.89</v>
      </c>
      <c r="I646" s="8">
        <f>IFERROR(VLOOKUP(A646,'כל התקינה'!$A$2:$F$29999,5,FALSE),0)</f>
        <v>18.899999999999999</v>
      </c>
      <c r="J646" s="8">
        <f>IFERROR(VLOOKUP(A646,'כל התקינה'!$A$2:$F$29999,6,FALSE),0)</f>
        <v>18.329999999999998</v>
      </c>
      <c r="K646" s="2">
        <f t="shared" si="10"/>
        <v>105.2234109502832</v>
      </c>
    </row>
    <row r="647" spans="1:11" outlineLevel="2" x14ac:dyDescent="0.2">
      <c r="A647" s="20" t="str">
        <f>B647&amp;D647</f>
        <v>2019425</v>
      </c>
      <c r="B647" s="1">
        <v>2019</v>
      </c>
      <c r="C647" s="1" t="s">
        <v>523</v>
      </c>
      <c r="D647" s="3">
        <v>425</v>
      </c>
      <c r="E647" s="2">
        <v>4092</v>
      </c>
      <c r="F647" s="2">
        <v>1302</v>
      </c>
      <c r="G647" s="8">
        <f>IFERROR(VLOOKUP(A647,'רק עוס'!$A$2:$H$299999,7,FALSE),0)</f>
        <v>14.37</v>
      </c>
      <c r="H647" s="8">
        <f>IFERROR(VLOOKUP(A647,'רק עוס'!$A$2:$H$299999,8,FALSE),0)</f>
        <v>12.73</v>
      </c>
      <c r="I647" s="8">
        <f>IFERROR(VLOOKUP(A647,'כל התקינה'!$A$2:$F$29999,5,FALSE),0)</f>
        <v>16.23</v>
      </c>
      <c r="J647" s="8">
        <f>IFERROR(VLOOKUP(A647,'כל התקינה'!$A$2:$F$29999,6,FALSE),0)</f>
        <v>14.43</v>
      </c>
      <c r="K647" s="2">
        <f t="shared" si="10"/>
        <v>102.27808326787117</v>
      </c>
    </row>
    <row r="648" spans="1:11" outlineLevel="2" x14ac:dyDescent="0.2">
      <c r="A648" s="20" t="str">
        <f>B648&amp;D648</f>
        <v>2019426</v>
      </c>
      <c r="B648" s="1">
        <v>2019</v>
      </c>
      <c r="C648" s="1" t="s">
        <v>524</v>
      </c>
      <c r="D648" s="3">
        <v>426</v>
      </c>
      <c r="E648" s="2">
        <v>1380</v>
      </c>
      <c r="F648" s="2">
        <v>466</v>
      </c>
      <c r="G648" s="8">
        <f>IFERROR(VLOOKUP(A648,'רק עוס'!$A$2:$H$299999,7,FALSE),0)</f>
        <v>4.9000000000000004</v>
      </c>
      <c r="H648" s="8">
        <f>IFERROR(VLOOKUP(A648,'רק עוס'!$A$2:$H$299999,8,FALSE),0)</f>
        <v>4.75</v>
      </c>
      <c r="I648" s="8">
        <f>IFERROR(VLOOKUP(A648,'כל התקינה'!$A$2:$F$29999,5,FALSE),0)</f>
        <v>5.4</v>
      </c>
      <c r="J648" s="8">
        <f>IFERROR(VLOOKUP(A648,'כל התקינה'!$A$2:$F$29999,6,FALSE),0)</f>
        <v>5.25</v>
      </c>
      <c r="K648" s="2">
        <f t="shared" si="10"/>
        <v>98.10526315789474</v>
      </c>
    </row>
    <row r="649" spans="1:11" outlineLevel="2" x14ac:dyDescent="0.2">
      <c r="A649" s="20" t="str">
        <f>B649&amp;D649</f>
        <v>2019500</v>
      </c>
      <c r="B649" s="1">
        <v>2019</v>
      </c>
      <c r="C649" s="1" t="s">
        <v>301</v>
      </c>
      <c r="D649" s="3">
        <v>500</v>
      </c>
      <c r="E649" s="2">
        <v>10586</v>
      </c>
      <c r="F649" s="2">
        <v>5202</v>
      </c>
      <c r="G649" s="8">
        <f>IFERROR(VLOOKUP(A649,'רק עוס'!$A$2:$H$299999,7,FALSE),0)</f>
        <v>63.22</v>
      </c>
      <c r="H649" s="8">
        <f>IFERROR(VLOOKUP(A649,'רק עוס'!$A$2:$H$299999,8,FALSE),0)</f>
        <v>62.72</v>
      </c>
      <c r="I649" s="8">
        <f>IFERROR(VLOOKUP(A649,'כל התקינה'!$A$2:$F$29999,5,FALSE),0)</f>
        <v>85.64</v>
      </c>
      <c r="J649" s="8">
        <f>IFERROR(VLOOKUP(A649,'כל התקינה'!$A$2:$F$29999,6,FALSE),0)</f>
        <v>83.12</v>
      </c>
      <c r="K649" s="2">
        <f t="shared" si="10"/>
        <v>82.940051020408163</v>
      </c>
    </row>
    <row r="650" spans="1:11" outlineLevel="2" x14ac:dyDescent="0.2">
      <c r="A650" s="20" t="str">
        <f>B650&amp;D650</f>
        <v>2019501</v>
      </c>
      <c r="B650" s="1">
        <v>2019</v>
      </c>
      <c r="C650" s="1" t="s">
        <v>302</v>
      </c>
      <c r="D650" s="3">
        <v>501</v>
      </c>
      <c r="E650" s="2">
        <v>34233</v>
      </c>
      <c r="F650" s="2">
        <v>19081</v>
      </c>
      <c r="G650" s="8">
        <f>IFERROR(VLOOKUP(A650,'רק עוס'!$A$2:$H$299999,7,FALSE),0)</f>
        <v>188.53</v>
      </c>
      <c r="H650" s="8">
        <f>IFERROR(VLOOKUP(A650,'רק עוס'!$A$2:$H$299999,8,FALSE),0)</f>
        <v>156.63</v>
      </c>
      <c r="I650" s="8">
        <f>IFERROR(VLOOKUP(A650,'כל התקינה'!$A$2:$F$29999,5,FALSE),0)</f>
        <v>227.23</v>
      </c>
      <c r="J650" s="8">
        <f>IFERROR(VLOOKUP(A650,'כל התקינה'!$A$2:$F$29999,6,FALSE),0)</f>
        <v>190.23</v>
      </c>
      <c r="K650" s="2">
        <f t="shared" si="10"/>
        <v>121.82212858328545</v>
      </c>
    </row>
    <row r="651" spans="1:11" outlineLevel="2" x14ac:dyDescent="0.2">
      <c r="A651" s="20" t="str">
        <f>B651&amp;D651</f>
        <v>2019502</v>
      </c>
      <c r="B651" s="1">
        <v>2019</v>
      </c>
      <c r="C651" s="1" t="s">
        <v>303</v>
      </c>
      <c r="D651" s="3">
        <v>502</v>
      </c>
      <c r="E651" s="2">
        <v>5217</v>
      </c>
      <c r="F651" s="2">
        <v>2445</v>
      </c>
      <c r="G651" s="8">
        <f>IFERROR(VLOOKUP(A651,'רק עוס'!$A$2:$H$299999,7,FALSE),0)</f>
        <v>39.270000000000003</v>
      </c>
      <c r="H651" s="8">
        <f>IFERROR(VLOOKUP(A651,'רק עוס'!$A$2:$H$299999,8,FALSE),0)</f>
        <v>35.44</v>
      </c>
      <c r="I651" s="8">
        <f>IFERROR(VLOOKUP(A651,'כל התקינה'!$A$2:$F$29999,5,FALSE),0)</f>
        <v>47.23</v>
      </c>
      <c r="J651" s="8">
        <f>IFERROR(VLOOKUP(A651,'כל התקינה'!$A$2:$F$29999,6,FALSE),0)</f>
        <v>43.4</v>
      </c>
      <c r="K651" s="2">
        <f t="shared" si="10"/>
        <v>68.989841986455986</v>
      </c>
    </row>
    <row r="652" spans="1:11" outlineLevel="2" x14ac:dyDescent="0.2">
      <c r="A652" s="20" t="str">
        <f>B652&amp;D652</f>
        <v>2019503</v>
      </c>
      <c r="B652" s="1">
        <v>2019</v>
      </c>
      <c r="C652" s="1" t="s">
        <v>304</v>
      </c>
      <c r="D652" s="3">
        <v>503</v>
      </c>
      <c r="E652" s="2">
        <v>6151</v>
      </c>
      <c r="F652" s="2">
        <v>2853</v>
      </c>
      <c r="G652" s="8">
        <f>IFERROR(VLOOKUP(A652,'רק עוס'!$A$2:$H$299999,7,FALSE),0)</f>
        <v>31.66</v>
      </c>
      <c r="H652" s="8">
        <f>IFERROR(VLOOKUP(A652,'רק עוס'!$A$2:$H$299999,8,FALSE),0)</f>
        <v>23.11</v>
      </c>
      <c r="I652" s="8">
        <f>IFERROR(VLOOKUP(A652,'כל התקינה'!$A$2:$F$29999,5,FALSE),0)</f>
        <v>39.229999999999997</v>
      </c>
      <c r="J652" s="8">
        <f>IFERROR(VLOOKUP(A652,'כל התקינה'!$A$2:$F$29999,6,FALSE),0)</f>
        <v>30.68</v>
      </c>
      <c r="K652" s="2">
        <f t="shared" si="10"/>
        <v>123.45305062743401</v>
      </c>
    </row>
    <row r="653" spans="1:11" outlineLevel="2" x14ac:dyDescent="0.2">
      <c r="A653" s="20" t="str">
        <f>B653&amp;D653</f>
        <v>2019504</v>
      </c>
      <c r="B653" s="1">
        <v>2019</v>
      </c>
      <c r="C653" s="1" t="s">
        <v>305</v>
      </c>
      <c r="D653" s="3">
        <v>504</v>
      </c>
      <c r="E653" s="2">
        <v>8243</v>
      </c>
      <c r="F653" s="2">
        <v>3546</v>
      </c>
      <c r="G653" s="8">
        <f>IFERROR(VLOOKUP(A653,'רק עוס'!$A$2:$H$299999,7,FALSE),0)</f>
        <v>44.67</v>
      </c>
      <c r="H653" s="8">
        <f>IFERROR(VLOOKUP(A653,'רק עוס'!$A$2:$H$299999,8,FALSE),0)</f>
        <v>42.45</v>
      </c>
      <c r="I653" s="8">
        <f>IFERROR(VLOOKUP(A653,'כל התקינה'!$A$2:$F$29999,5,FALSE),0)</f>
        <v>58.27</v>
      </c>
      <c r="J653" s="8">
        <f>IFERROR(VLOOKUP(A653,'כל התקינה'!$A$2:$F$29999,6,FALSE),0)</f>
        <v>56.05</v>
      </c>
      <c r="K653" s="2">
        <f t="shared" si="10"/>
        <v>83.533568904593636</v>
      </c>
    </row>
    <row r="654" spans="1:11" outlineLevel="2" x14ac:dyDescent="0.2">
      <c r="A654" s="20" t="str">
        <f>B654&amp;D654</f>
        <v>2019505</v>
      </c>
      <c r="B654" s="1">
        <v>2019</v>
      </c>
      <c r="C654" s="1" t="s">
        <v>306</v>
      </c>
      <c r="D654" s="3">
        <v>505</v>
      </c>
      <c r="E654" s="2">
        <v>6329</v>
      </c>
      <c r="F654" s="2">
        <v>2273</v>
      </c>
      <c r="G654" s="8">
        <f>IFERROR(VLOOKUP(A654,'רק עוס'!$A$2:$H$299999,7,FALSE),0)</f>
        <v>33.590000000000003</v>
      </c>
      <c r="H654" s="8">
        <f>IFERROR(VLOOKUP(A654,'רק עוס'!$A$2:$H$299999,8,FALSE),0)</f>
        <v>26.37</v>
      </c>
      <c r="I654" s="8">
        <f>IFERROR(VLOOKUP(A654,'כל התקינה'!$A$2:$F$29999,5,FALSE),0)</f>
        <v>49.65</v>
      </c>
      <c r="J654" s="8">
        <f>IFERROR(VLOOKUP(A654,'כל התקינה'!$A$2:$F$29999,6,FALSE),0)</f>
        <v>40.770000000000003</v>
      </c>
      <c r="K654" s="2">
        <f t="shared" si="10"/>
        <v>86.196435343193016</v>
      </c>
    </row>
    <row r="655" spans="1:11" outlineLevel="2" x14ac:dyDescent="0.2">
      <c r="A655" s="20" t="str">
        <f>B655&amp;D655</f>
        <v>2019506</v>
      </c>
      <c r="B655" s="1">
        <v>2019</v>
      </c>
      <c r="C655" s="1" t="s">
        <v>307</v>
      </c>
      <c r="D655" s="3">
        <v>506</v>
      </c>
      <c r="E655" s="2">
        <v>8415</v>
      </c>
      <c r="F655" s="2">
        <v>4213</v>
      </c>
      <c r="G655" s="8">
        <f>IFERROR(VLOOKUP(A655,'רק עוס'!$A$2:$H$299999,7,FALSE),0)</f>
        <v>38.78</v>
      </c>
      <c r="H655" s="8">
        <f>IFERROR(VLOOKUP(A655,'רק עוס'!$A$2:$H$299999,8,FALSE),0)</f>
        <v>33.96</v>
      </c>
      <c r="I655" s="8">
        <f>IFERROR(VLOOKUP(A655,'כל התקינה'!$A$2:$F$29999,5,FALSE),0)</f>
        <v>47.02</v>
      </c>
      <c r="J655" s="8">
        <f>IFERROR(VLOOKUP(A655,'כל התקינה'!$A$2:$F$29999,6,FALSE),0)</f>
        <v>40.700000000000003</v>
      </c>
      <c r="K655" s="2">
        <f t="shared" si="10"/>
        <v>124.05771495877502</v>
      </c>
    </row>
    <row r="656" spans="1:11" outlineLevel="2" x14ac:dyDescent="0.2">
      <c r="A656" s="20" t="str">
        <f>B656&amp;D656</f>
        <v>2019507</v>
      </c>
      <c r="B656" s="1">
        <v>2019</v>
      </c>
      <c r="C656" s="1" t="s">
        <v>308</v>
      </c>
      <c r="D656" s="3">
        <v>507</v>
      </c>
      <c r="E656" s="2">
        <v>7635</v>
      </c>
      <c r="F656" s="2">
        <v>3699</v>
      </c>
      <c r="G656" s="8">
        <f>IFERROR(VLOOKUP(A656,'רק עוס'!$A$2:$H$299999,7,FALSE),0)</f>
        <v>36.79</v>
      </c>
      <c r="H656" s="8">
        <f>IFERROR(VLOOKUP(A656,'רק עוס'!$A$2:$H$299999,8,FALSE),0)</f>
        <v>34.29</v>
      </c>
      <c r="I656" s="8">
        <f>IFERROR(VLOOKUP(A656,'כל התקינה'!$A$2:$F$29999,5,FALSE),0)</f>
        <v>48.75</v>
      </c>
      <c r="J656" s="8">
        <f>IFERROR(VLOOKUP(A656,'כל התקינה'!$A$2:$F$29999,6,FALSE),0)</f>
        <v>40.79</v>
      </c>
      <c r="K656" s="2">
        <f t="shared" si="10"/>
        <v>107.8740157480315</v>
      </c>
    </row>
    <row r="657" spans="1:11" outlineLevel="2" x14ac:dyDescent="0.2">
      <c r="A657" s="20" t="str">
        <f>B657&amp;D657</f>
        <v>2019520</v>
      </c>
      <c r="B657" s="1">
        <v>2019</v>
      </c>
      <c r="C657" s="1" t="s">
        <v>309</v>
      </c>
      <c r="D657" s="3">
        <v>520</v>
      </c>
      <c r="E657" s="2">
        <v>3414</v>
      </c>
      <c r="F657" s="2">
        <v>1558</v>
      </c>
      <c r="G657" s="8">
        <f>IFERROR(VLOOKUP(A657,'רק עוס'!$A$2:$H$299999,7,FALSE),0)</f>
        <v>22.66</v>
      </c>
      <c r="H657" s="8">
        <f>IFERROR(VLOOKUP(A657,'רק עוס'!$A$2:$H$299999,8,FALSE),0)</f>
        <v>18.66</v>
      </c>
      <c r="I657" s="8">
        <f>IFERROR(VLOOKUP(A657,'כל התקינה'!$A$2:$F$29999,5,FALSE),0)</f>
        <v>26.61</v>
      </c>
      <c r="J657" s="8">
        <f>IFERROR(VLOOKUP(A657,'כל התקינה'!$A$2:$F$29999,6,FALSE),0)</f>
        <v>21.91</v>
      </c>
      <c r="K657" s="2">
        <f t="shared" si="10"/>
        <v>83.494105037513393</v>
      </c>
    </row>
    <row r="658" spans="1:11" outlineLevel="2" x14ac:dyDescent="0.2">
      <c r="A658" s="20" t="str">
        <f>B658&amp;D658</f>
        <v>2019521</v>
      </c>
      <c r="B658" s="1">
        <v>2019</v>
      </c>
      <c r="C658" s="1" t="s">
        <v>310</v>
      </c>
      <c r="D658" s="3">
        <v>521</v>
      </c>
      <c r="E658" s="2">
        <v>5452</v>
      </c>
      <c r="F658" s="2">
        <v>2111</v>
      </c>
      <c r="G658" s="8">
        <f>IFERROR(VLOOKUP(A658,'רק עוס'!$A$2:$H$299999,7,FALSE),0)</f>
        <v>22.66</v>
      </c>
      <c r="H658" s="8">
        <f>IFERROR(VLOOKUP(A658,'רק עוס'!$A$2:$H$299999,8,FALSE),0)</f>
        <v>20.41</v>
      </c>
      <c r="I658" s="8">
        <f>IFERROR(VLOOKUP(A658,'כל התקינה'!$A$2:$F$29999,5,FALSE),0)</f>
        <v>28.66</v>
      </c>
      <c r="J658" s="8">
        <f>IFERROR(VLOOKUP(A658,'כל התקינה'!$A$2:$F$29999,6,FALSE),0)</f>
        <v>26.41</v>
      </c>
      <c r="K658" s="2">
        <f t="shared" si="10"/>
        <v>103.4296913277805</v>
      </c>
    </row>
    <row r="659" spans="1:11" outlineLevel="2" x14ac:dyDescent="0.2">
      <c r="A659" s="20" t="str">
        <f>B659&amp;D659</f>
        <v>2019522</v>
      </c>
      <c r="B659" s="1">
        <v>2019</v>
      </c>
      <c r="C659" s="1" t="s">
        <v>311</v>
      </c>
      <c r="D659" s="3">
        <v>522</v>
      </c>
      <c r="E659" s="2">
        <v>789</v>
      </c>
      <c r="F659" s="2">
        <v>413</v>
      </c>
      <c r="G659" s="8">
        <f>IFERROR(VLOOKUP(A659,'רק עוס'!$A$2:$H$299999,7,FALSE),0)</f>
        <v>5.23</v>
      </c>
      <c r="H659" s="8">
        <f>IFERROR(VLOOKUP(A659,'רק עוס'!$A$2:$H$299999,8,FALSE),0)</f>
        <v>3.35</v>
      </c>
      <c r="I659" s="8">
        <f>IFERROR(VLOOKUP(A659,'כל התקינה'!$A$2:$F$29999,5,FALSE),0)</f>
        <v>5.89</v>
      </c>
      <c r="J659" s="8">
        <f>IFERROR(VLOOKUP(A659,'כל התקינה'!$A$2:$F$29999,6,FALSE),0)</f>
        <v>4.01</v>
      </c>
      <c r="K659" s="2">
        <f t="shared" si="10"/>
        <v>123.28358208955224</v>
      </c>
    </row>
    <row r="660" spans="1:11" outlineLevel="2" x14ac:dyDescent="0.2">
      <c r="A660" s="20" t="str">
        <f>B660&amp;D660</f>
        <v>2019524</v>
      </c>
      <c r="B660" s="1">
        <v>2019</v>
      </c>
      <c r="C660" s="1" t="s">
        <v>312</v>
      </c>
      <c r="D660" s="3">
        <v>524</v>
      </c>
      <c r="E660" s="2">
        <v>3517</v>
      </c>
      <c r="F660" s="2">
        <v>1268</v>
      </c>
      <c r="G660" s="8">
        <f>IFERROR(VLOOKUP(A660,'רק עוס'!$A$2:$H$299999,7,FALSE),0)</f>
        <v>7.91</v>
      </c>
      <c r="H660" s="8">
        <f>IFERROR(VLOOKUP(A660,'רק עוס'!$A$2:$H$299999,8,FALSE),0)</f>
        <v>7.12</v>
      </c>
      <c r="I660" s="8">
        <f>IFERROR(VLOOKUP(A660,'כל התקינה'!$A$2:$F$29999,5,FALSE),0)</f>
        <v>9.66</v>
      </c>
      <c r="J660" s="8">
        <f>IFERROR(VLOOKUP(A660,'כל התקינה'!$A$2:$F$29999,6,FALSE),0)</f>
        <v>8.8699999999999992</v>
      </c>
      <c r="K660" s="2">
        <f t="shared" si="10"/>
        <v>178.08988764044943</v>
      </c>
    </row>
    <row r="661" spans="1:11" outlineLevel="2" x14ac:dyDescent="0.2">
      <c r="A661" s="20" t="str">
        <f>B661&amp;D661</f>
        <v>2019525</v>
      </c>
      <c r="B661" s="1">
        <v>2019</v>
      </c>
      <c r="C661" s="1" t="s">
        <v>313</v>
      </c>
      <c r="D661" s="3">
        <v>525</v>
      </c>
      <c r="E661" s="2">
        <v>4082</v>
      </c>
      <c r="F661" s="2">
        <v>1354</v>
      </c>
      <c r="G661" s="8">
        <f>IFERROR(VLOOKUP(A661,'רק עוס'!$A$2:$H$299999,7,FALSE),0)</f>
        <v>11.39</v>
      </c>
      <c r="H661" s="8">
        <f>IFERROR(VLOOKUP(A661,'רק עוס'!$A$2:$H$299999,8,FALSE),0)</f>
        <v>8</v>
      </c>
      <c r="I661" s="8">
        <f>IFERROR(VLOOKUP(A661,'כל התקינה'!$A$2:$F$29999,5,FALSE),0)</f>
        <v>13.39</v>
      </c>
      <c r="J661" s="8">
        <f>IFERROR(VLOOKUP(A661,'כל התקינה'!$A$2:$F$29999,6,FALSE),0)</f>
        <v>10</v>
      </c>
      <c r="K661" s="2">
        <f t="shared" si="10"/>
        <v>169.25</v>
      </c>
    </row>
    <row r="662" spans="1:11" outlineLevel="2" x14ac:dyDescent="0.2">
      <c r="A662" s="20" t="str">
        <f>B662&amp;D662</f>
        <v>2019526</v>
      </c>
      <c r="B662" s="1">
        <v>2019</v>
      </c>
      <c r="C662" s="1" t="s">
        <v>314</v>
      </c>
      <c r="D662" s="3">
        <v>526</v>
      </c>
      <c r="E662" s="2">
        <v>4461</v>
      </c>
      <c r="F662" s="2">
        <v>2116</v>
      </c>
      <c r="G662" s="8">
        <f>IFERROR(VLOOKUP(A662,'רק עוס'!$A$2:$H$299999,7,FALSE),0)</f>
        <v>31.39</v>
      </c>
      <c r="H662" s="8">
        <f>IFERROR(VLOOKUP(A662,'רק עוס'!$A$2:$H$299999,8,FALSE),0)</f>
        <v>28.39</v>
      </c>
      <c r="I662" s="8">
        <f>IFERROR(VLOOKUP(A662,'כל התקינה'!$A$2:$F$29999,5,FALSE),0)</f>
        <v>40.74</v>
      </c>
      <c r="J662" s="8">
        <f>IFERROR(VLOOKUP(A662,'כל התקינה'!$A$2:$F$29999,6,FALSE),0)</f>
        <v>37.74</v>
      </c>
      <c r="K662" s="2">
        <f t="shared" si="10"/>
        <v>74.53328636843959</v>
      </c>
    </row>
    <row r="663" spans="1:11" outlineLevel="2" x14ac:dyDescent="0.2">
      <c r="A663" s="20" t="str">
        <f>B663&amp;D663</f>
        <v>2019527</v>
      </c>
      <c r="B663" s="1">
        <v>2019</v>
      </c>
      <c r="C663" s="1" t="s">
        <v>315</v>
      </c>
      <c r="D663" s="3">
        <v>527</v>
      </c>
      <c r="E663" s="2">
        <v>943</v>
      </c>
      <c r="F663" s="2">
        <v>272</v>
      </c>
      <c r="G663" s="8">
        <f>IFERROR(VLOOKUP(A663,'רק עוס'!$A$2:$H$299999,7,FALSE),0)</f>
        <v>3.52</v>
      </c>
      <c r="H663" s="8">
        <f>IFERROR(VLOOKUP(A663,'רק עוס'!$A$2:$H$299999,8,FALSE),0)</f>
        <v>2.5</v>
      </c>
      <c r="I663" s="8">
        <f>IFERROR(VLOOKUP(A663,'כל התקינה'!$A$2:$F$29999,5,FALSE),0)</f>
        <v>4.0199999999999996</v>
      </c>
      <c r="J663" s="8">
        <f>IFERROR(VLOOKUP(A663,'כל התקינה'!$A$2:$F$29999,6,FALSE),0)</f>
        <v>3</v>
      </c>
      <c r="K663" s="2">
        <f t="shared" si="10"/>
        <v>108.8</v>
      </c>
    </row>
    <row r="664" spans="1:11" outlineLevel="2" x14ac:dyDescent="0.2">
      <c r="A664" s="20" t="str">
        <f>B664&amp;D664</f>
        <v>2019528</v>
      </c>
      <c r="B664" s="1">
        <v>2019</v>
      </c>
      <c r="C664" s="1" t="s">
        <v>316</v>
      </c>
      <c r="D664" s="3">
        <v>528</v>
      </c>
      <c r="E664" s="2">
        <v>269</v>
      </c>
      <c r="F664" s="2">
        <v>105</v>
      </c>
      <c r="G664" s="8">
        <f>IFERROR(VLOOKUP(A664,'רק עוס'!$A$2:$H$299999,7,FALSE),0)</f>
        <v>2</v>
      </c>
      <c r="H664" s="8">
        <f>IFERROR(VLOOKUP(A664,'רק עוס'!$A$2:$H$299999,8,FALSE),0)</f>
        <v>1.5</v>
      </c>
      <c r="I664" s="8">
        <f>IFERROR(VLOOKUP(A664,'כל התקינה'!$A$2:$F$29999,5,FALSE),0)</f>
        <v>2.2599999999999998</v>
      </c>
      <c r="J664" s="8">
        <f>IFERROR(VLOOKUP(A664,'כל התקינה'!$A$2:$F$29999,6,FALSE),0)</f>
        <v>1.76</v>
      </c>
      <c r="K664" s="2">
        <f t="shared" si="10"/>
        <v>70</v>
      </c>
    </row>
    <row r="665" spans="1:11" outlineLevel="2" x14ac:dyDescent="0.2">
      <c r="A665" s="20" t="str">
        <f>B665&amp;D665</f>
        <v>2019529</v>
      </c>
      <c r="B665" s="1">
        <v>2019</v>
      </c>
      <c r="C665" s="1" t="s">
        <v>317</v>
      </c>
      <c r="D665" s="3">
        <v>529</v>
      </c>
      <c r="E665" s="2">
        <v>3145</v>
      </c>
      <c r="F665" s="2">
        <v>1354</v>
      </c>
      <c r="G665" s="8">
        <f>IFERROR(VLOOKUP(A665,'רק עוס'!$A$2:$H$299999,7,FALSE),0)</f>
        <v>15.08</v>
      </c>
      <c r="H665" s="8">
        <f>IFERROR(VLOOKUP(A665,'רק עוס'!$A$2:$H$299999,8,FALSE),0)</f>
        <v>13.68</v>
      </c>
      <c r="I665" s="8">
        <f>IFERROR(VLOOKUP(A665,'כל התקינה'!$A$2:$F$29999,5,FALSE),0)</f>
        <v>17.829999999999998</v>
      </c>
      <c r="J665" s="8">
        <f>IFERROR(VLOOKUP(A665,'כל התקינה'!$A$2:$F$29999,6,FALSE),0)</f>
        <v>16.43</v>
      </c>
      <c r="K665" s="2">
        <f t="shared" si="10"/>
        <v>98.976608187134502</v>
      </c>
    </row>
    <row r="666" spans="1:11" outlineLevel="2" x14ac:dyDescent="0.2">
      <c r="A666" s="20" t="str">
        <f>B666&amp;D666</f>
        <v>2019532</v>
      </c>
      <c r="B666" s="1">
        <v>2019</v>
      </c>
      <c r="C666" s="1" t="s">
        <v>318</v>
      </c>
      <c r="D666" s="3">
        <v>532</v>
      </c>
      <c r="E666" s="2">
        <v>453</v>
      </c>
      <c r="F666" s="2">
        <v>162</v>
      </c>
      <c r="G666" s="8">
        <f>IFERROR(VLOOKUP(A666,'רק עוס'!$A$2:$H$299999,7,FALSE),0)</f>
        <v>2.25</v>
      </c>
      <c r="H666" s="8">
        <f>IFERROR(VLOOKUP(A666,'רק עוס'!$A$2:$H$299999,8,FALSE),0)</f>
        <v>1.75</v>
      </c>
      <c r="I666" s="8">
        <f>IFERROR(VLOOKUP(A666,'כל התקינה'!$A$2:$F$29999,5,FALSE),0)</f>
        <v>2.5</v>
      </c>
      <c r="J666" s="8">
        <f>IFERROR(VLOOKUP(A666,'כל התקינה'!$A$2:$F$29999,6,FALSE),0)</f>
        <v>2</v>
      </c>
      <c r="K666" s="2">
        <f t="shared" si="10"/>
        <v>92.571428571428569</v>
      </c>
    </row>
    <row r="667" spans="1:11" outlineLevel="2" x14ac:dyDescent="0.2">
      <c r="A667" s="20" t="str">
        <f>B667&amp;D667</f>
        <v>2019533</v>
      </c>
      <c r="B667" s="1">
        <v>2019</v>
      </c>
      <c r="C667" s="1" t="s">
        <v>319</v>
      </c>
      <c r="D667" s="3">
        <v>533</v>
      </c>
      <c r="E667" s="2">
        <v>4200</v>
      </c>
      <c r="F667" s="2">
        <v>2059</v>
      </c>
      <c r="G667" s="8">
        <f>IFERROR(VLOOKUP(A667,'רק עוס'!$A$2:$H$299999,7,FALSE),0)</f>
        <v>33.9</v>
      </c>
      <c r="H667" s="8">
        <f>IFERROR(VLOOKUP(A667,'רק עוס'!$A$2:$H$299999,8,FALSE),0)</f>
        <v>28.19</v>
      </c>
      <c r="I667" s="8">
        <f>IFERROR(VLOOKUP(A667,'כל התקינה'!$A$2:$F$29999,5,FALSE),0)</f>
        <v>41.3</v>
      </c>
      <c r="J667" s="8">
        <f>IFERROR(VLOOKUP(A667,'כל התקינה'!$A$2:$F$29999,6,FALSE),0)</f>
        <v>35.590000000000003</v>
      </c>
      <c r="K667" s="2">
        <f t="shared" si="10"/>
        <v>73.040085136573254</v>
      </c>
    </row>
    <row r="668" spans="1:11" outlineLevel="2" x14ac:dyDescent="0.2">
      <c r="A668" s="20" t="str">
        <f>B668&amp;D668</f>
        <v>2019535</v>
      </c>
      <c r="B668" s="1">
        <v>2019</v>
      </c>
      <c r="C668" s="1" t="s">
        <v>320</v>
      </c>
      <c r="D668" s="3">
        <v>535</v>
      </c>
      <c r="E668" s="2">
        <v>8481</v>
      </c>
      <c r="F668" s="2">
        <v>4443</v>
      </c>
      <c r="G668" s="8">
        <f>IFERROR(VLOOKUP(A668,'רק עוס'!$A$2:$H$299999,7,FALSE),0)</f>
        <v>49.68</v>
      </c>
      <c r="H668" s="8">
        <f>IFERROR(VLOOKUP(A668,'רק עוס'!$A$2:$H$299999,8,FALSE),0)</f>
        <v>34.5</v>
      </c>
      <c r="I668" s="8">
        <f>IFERROR(VLOOKUP(A668,'כל התקינה'!$A$2:$F$29999,5,FALSE),0)</f>
        <v>59.95</v>
      </c>
      <c r="J668" s="8">
        <f>IFERROR(VLOOKUP(A668,'כל התקינה'!$A$2:$F$29999,6,FALSE),0)</f>
        <v>44.1</v>
      </c>
      <c r="K668" s="2">
        <f t="shared" si="10"/>
        <v>128.78260869565219</v>
      </c>
    </row>
    <row r="669" spans="1:11" outlineLevel="2" x14ac:dyDescent="0.2">
      <c r="A669" s="20" t="str">
        <f>B669&amp;D669</f>
        <v>2019536</v>
      </c>
      <c r="B669" s="1">
        <v>2019</v>
      </c>
      <c r="C669" s="1" t="s">
        <v>321</v>
      </c>
      <c r="D669" s="3">
        <v>536</v>
      </c>
      <c r="E669" s="2">
        <v>2860</v>
      </c>
      <c r="F669" s="2">
        <v>1669</v>
      </c>
      <c r="G669" s="8">
        <f>IFERROR(VLOOKUP(A669,'רק עוס'!$A$2:$H$299999,7,FALSE),0)</f>
        <v>16.850000000000001</v>
      </c>
      <c r="H669" s="8">
        <f>IFERROR(VLOOKUP(A669,'רק עוס'!$A$2:$H$299999,8,FALSE),0)</f>
        <v>16.850000000000001</v>
      </c>
      <c r="I669" s="8">
        <f>IFERROR(VLOOKUP(A669,'כל התקינה'!$A$2:$F$29999,5,FALSE),0)</f>
        <v>19.600000000000001</v>
      </c>
      <c r="J669" s="8">
        <f>IFERROR(VLOOKUP(A669,'כל התקינה'!$A$2:$F$29999,6,FALSE),0)</f>
        <v>19.600000000000001</v>
      </c>
      <c r="K669" s="2">
        <f t="shared" si="10"/>
        <v>99.050445103857555</v>
      </c>
    </row>
    <row r="670" spans="1:11" outlineLevel="2" x14ac:dyDescent="0.2">
      <c r="A670" s="20" t="str">
        <f>B670&amp;D670</f>
        <v>2019539</v>
      </c>
      <c r="B670" s="1">
        <v>2019</v>
      </c>
      <c r="C670" s="1" t="s">
        <v>322</v>
      </c>
      <c r="D670" s="3">
        <v>539</v>
      </c>
      <c r="E670" s="2">
        <v>4200</v>
      </c>
      <c r="F670" s="2">
        <v>1823</v>
      </c>
      <c r="G670" s="8">
        <f>IFERROR(VLOOKUP(A670,'רק עוס'!$A$2:$H$299999,7,FALSE),0)</f>
        <v>23.62</v>
      </c>
      <c r="H670" s="8">
        <f>IFERROR(VLOOKUP(A670,'רק עוס'!$A$2:$H$299999,8,FALSE),0)</f>
        <v>21.42</v>
      </c>
      <c r="I670" s="8">
        <f>IFERROR(VLOOKUP(A670,'כל התקינה'!$A$2:$F$29999,5,FALSE),0)</f>
        <v>30.48</v>
      </c>
      <c r="J670" s="8">
        <f>IFERROR(VLOOKUP(A670,'כל התקינה'!$A$2:$F$29999,6,FALSE),0)</f>
        <v>28.28</v>
      </c>
      <c r="K670" s="2">
        <f t="shared" si="10"/>
        <v>85.107376283846861</v>
      </c>
    </row>
    <row r="671" spans="1:11" outlineLevel="2" x14ac:dyDescent="0.2">
      <c r="A671" s="20" t="str">
        <f>B671&amp;D671</f>
        <v>2019540</v>
      </c>
      <c r="B671" s="1">
        <v>2019</v>
      </c>
      <c r="C671" s="1" t="s">
        <v>323</v>
      </c>
      <c r="D671" s="3">
        <v>540</v>
      </c>
      <c r="E671" s="2">
        <v>3607</v>
      </c>
      <c r="F671" s="2">
        <v>1809</v>
      </c>
      <c r="G671" s="8">
        <f>IFERROR(VLOOKUP(A671,'רק עוס'!$A$2:$H$299999,7,FALSE),0)</f>
        <v>29.66</v>
      </c>
      <c r="H671" s="8">
        <f>IFERROR(VLOOKUP(A671,'רק עוס'!$A$2:$H$299999,8,FALSE),0)</f>
        <v>27.25</v>
      </c>
      <c r="I671" s="8">
        <f>IFERROR(VLOOKUP(A671,'כל התקינה'!$A$2:$F$29999,5,FALSE),0)</f>
        <v>35.36</v>
      </c>
      <c r="J671" s="8">
        <f>IFERROR(VLOOKUP(A671,'כל התקינה'!$A$2:$F$29999,6,FALSE),0)</f>
        <v>30.93</v>
      </c>
      <c r="K671" s="2">
        <f t="shared" si="10"/>
        <v>66.385321100917437</v>
      </c>
    </row>
    <row r="672" spans="1:11" outlineLevel="2" x14ac:dyDescent="0.2">
      <c r="A672" s="20" t="str">
        <f>B672&amp;D672</f>
        <v>2019542</v>
      </c>
      <c r="B672" s="1">
        <v>2019</v>
      </c>
      <c r="C672" s="1" t="s">
        <v>324</v>
      </c>
      <c r="D672" s="3">
        <v>542</v>
      </c>
      <c r="E672" s="2">
        <v>1568</v>
      </c>
      <c r="F672" s="2">
        <v>927</v>
      </c>
      <c r="G672" s="8">
        <f>IFERROR(VLOOKUP(A672,'רק עוס'!$A$2:$H$299999,7,FALSE),0)</f>
        <v>9.6999999999999993</v>
      </c>
      <c r="H672" s="8">
        <f>IFERROR(VLOOKUP(A672,'רק עוס'!$A$2:$H$299999,8,FALSE),0)</f>
        <v>8.19</v>
      </c>
      <c r="I672" s="8">
        <f>IFERROR(VLOOKUP(A672,'כל התקינה'!$A$2:$F$29999,5,FALSE),0)</f>
        <v>10.7</v>
      </c>
      <c r="J672" s="8">
        <f>IFERROR(VLOOKUP(A672,'כל התקינה'!$A$2:$F$29999,6,FALSE),0)</f>
        <v>9.19</v>
      </c>
      <c r="K672" s="2">
        <f t="shared" si="10"/>
        <v>113.1868131868132</v>
      </c>
    </row>
    <row r="673" spans="1:11" outlineLevel="2" x14ac:dyDescent="0.2">
      <c r="A673" s="20" t="str">
        <f>B673&amp;D673</f>
        <v>2019543</v>
      </c>
      <c r="B673" s="1">
        <v>2019</v>
      </c>
      <c r="C673" s="1" t="s">
        <v>325</v>
      </c>
      <c r="D673" s="3">
        <v>543</v>
      </c>
      <c r="E673" s="2">
        <v>3628</v>
      </c>
      <c r="F673" s="2">
        <v>1891</v>
      </c>
      <c r="G673" s="8">
        <f>IFERROR(VLOOKUP(A673,'רק עוס'!$A$2:$H$299999,7,FALSE),0)</f>
        <v>36.94</v>
      </c>
      <c r="H673" s="8">
        <f>IFERROR(VLOOKUP(A673,'רק עוס'!$A$2:$H$299999,8,FALSE),0)</f>
        <v>31.4</v>
      </c>
      <c r="I673" s="8">
        <f>IFERROR(VLOOKUP(A673,'כל התקינה'!$A$2:$F$29999,5,FALSE),0)</f>
        <v>50.67</v>
      </c>
      <c r="J673" s="8">
        <f>IFERROR(VLOOKUP(A673,'כל התקינה'!$A$2:$F$29999,6,FALSE),0)</f>
        <v>44.13</v>
      </c>
      <c r="K673" s="2">
        <f t="shared" si="10"/>
        <v>60.222929936305732</v>
      </c>
    </row>
    <row r="674" spans="1:11" outlineLevel="2" x14ac:dyDescent="0.2">
      <c r="A674" s="20" t="str">
        <f>B674&amp;D674</f>
        <v>2019544</v>
      </c>
      <c r="B674" s="1">
        <v>2019</v>
      </c>
      <c r="C674" s="1" t="s">
        <v>326</v>
      </c>
      <c r="D674" s="3">
        <v>544</v>
      </c>
      <c r="E674" s="2">
        <v>4883</v>
      </c>
      <c r="F674" s="2">
        <v>2515</v>
      </c>
      <c r="G674" s="8">
        <f>IFERROR(VLOOKUP(A674,'רק עוס'!$A$2:$H$299999,7,FALSE),0)</f>
        <v>24.76</v>
      </c>
      <c r="H674" s="8">
        <f>IFERROR(VLOOKUP(A674,'רק עוס'!$A$2:$H$299999,8,FALSE),0)</f>
        <v>14.8</v>
      </c>
      <c r="I674" s="8">
        <f>IFERROR(VLOOKUP(A674,'כל התקינה'!$A$2:$F$29999,5,FALSE),0)</f>
        <v>30.15</v>
      </c>
      <c r="J674" s="8">
        <f>IFERROR(VLOOKUP(A674,'כל התקינה'!$A$2:$F$29999,6,FALSE),0)</f>
        <v>19.03</v>
      </c>
      <c r="K674" s="2">
        <f t="shared" si="10"/>
        <v>169.93243243243242</v>
      </c>
    </row>
    <row r="675" spans="1:11" outlineLevel="2" x14ac:dyDescent="0.2">
      <c r="A675" s="20" t="str">
        <f>B675&amp;D675</f>
        <v>2019545</v>
      </c>
      <c r="B675" s="1">
        <v>2019</v>
      </c>
      <c r="C675" s="1" t="s">
        <v>327</v>
      </c>
      <c r="D675" s="3">
        <v>545</v>
      </c>
      <c r="E675" s="2">
        <v>4199</v>
      </c>
      <c r="F675" s="2">
        <v>2012</v>
      </c>
      <c r="G675" s="8">
        <f>IFERROR(VLOOKUP(A675,'רק עוס'!$A$2:$H$299999,7,FALSE),0)</f>
        <v>28.04</v>
      </c>
      <c r="H675" s="8">
        <f>IFERROR(VLOOKUP(A675,'רק עוס'!$A$2:$H$299999,8,FALSE),0)</f>
        <v>22.55</v>
      </c>
      <c r="I675" s="8">
        <f>IFERROR(VLOOKUP(A675,'כל התקינה'!$A$2:$F$29999,5,FALSE),0)</f>
        <v>39.299999999999997</v>
      </c>
      <c r="J675" s="8">
        <f>IFERROR(VLOOKUP(A675,'כל התקינה'!$A$2:$F$29999,6,FALSE),0)</f>
        <v>33.26</v>
      </c>
      <c r="K675" s="2">
        <f t="shared" si="10"/>
        <v>89.22394678492239</v>
      </c>
    </row>
    <row r="676" spans="1:11" outlineLevel="2" x14ac:dyDescent="0.2">
      <c r="A676" s="20" t="str">
        <f>B676&amp;D676</f>
        <v>2019546</v>
      </c>
      <c r="B676" s="1">
        <v>2019</v>
      </c>
      <c r="C676" s="1" t="s">
        <v>328</v>
      </c>
      <c r="D676" s="3">
        <v>546</v>
      </c>
      <c r="E676" s="2">
        <v>444</v>
      </c>
      <c r="F676" s="2">
        <v>196</v>
      </c>
      <c r="G676" s="8">
        <f>IFERROR(VLOOKUP(A676,'רק עוס'!$A$2:$H$299999,7,FALSE),0)</f>
        <v>2</v>
      </c>
      <c r="H676" s="8">
        <f>IFERROR(VLOOKUP(A676,'רק עוס'!$A$2:$H$299999,8,FALSE),0)</f>
        <v>2</v>
      </c>
      <c r="I676" s="8">
        <f>IFERROR(VLOOKUP(A676,'כל התקינה'!$A$2:$F$29999,5,FALSE),0)</f>
        <v>2.2599999999999998</v>
      </c>
      <c r="J676" s="8">
        <f>IFERROR(VLOOKUP(A676,'כל התקינה'!$A$2:$F$29999,6,FALSE),0)</f>
        <v>2.2599999999999998</v>
      </c>
      <c r="K676" s="2">
        <f t="shared" si="10"/>
        <v>98</v>
      </c>
    </row>
    <row r="677" spans="1:11" outlineLevel="2" x14ac:dyDescent="0.2">
      <c r="A677" s="20" t="str">
        <f>B677&amp;D677</f>
        <v>2019547</v>
      </c>
      <c r="B677" s="1">
        <v>2019</v>
      </c>
      <c r="C677" s="1" t="s">
        <v>329</v>
      </c>
      <c r="D677" s="3">
        <v>547</v>
      </c>
      <c r="E677" s="2">
        <v>2891</v>
      </c>
      <c r="F677" s="2">
        <v>529</v>
      </c>
      <c r="G677" s="8">
        <f>IFERROR(VLOOKUP(A677,'רק עוס'!$A$2:$H$299999,7,FALSE),0)</f>
        <v>7.3</v>
      </c>
      <c r="H677" s="8">
        <f>IFERROR(VLOOKUP(A677,'רק עוס'!$A$2:$H$299999,8,FALSE),0)</f>
        <v>6.75</v>
      </c>
      <c r="I677" s="8">
        <f>IFERROR(VLOOKUP(A677,'כל התקינה'!$A$2:$F$29999,5,FALSE),0)</f>
        <v>8.3000000000000007</v>
      </c>
      <c r="J677" s="8">
        <f>IFERROR(VLOOKUP(A677,'כל התקינה'!$A$2:$F$29999,6,FALSE),0)</f>
        <v>7.75</v>
      </c>
      <c r="K677" s="2">
        <f t="shared" si="10"/>
        <v>78.370370370370367</v>
      </c>
    </row>
    <row r="678" spans="1:11" outlineLevel="2" x14ac:dyDescent="0.2">
      <c r="A678" s="20" t="str">
        <f>B678&amp;D678</f>
        <v>2019548</v>
      </c>
      <c r="B678" s="1">
        <v>2019</v>
      </c>
      <c r="C678" s="1" t="s">
        <v>330</v>
      </c>
      <c r="D678" s="3">
        <v>548</v>
      </c>
      <c r="E678" s="2">
        <v>999</v>
      </c>
      <c r="F678" s="2">
        <v>391</v>
      </c>
      <c r="G678" s="8">
        <f>IFERROR(VLOOKUP(A678,'רק עוס'!$A$2:$H$299999,7,FALSE),0)</f>
        <v>3.06</v>
      </c>
      <c r="H678" s="8">
        <f>IFERROR(VLOOKUP(A678,'רק עוס'!$A$2:$H$299999,8,FALSE),0)</f>
        <v>2.31</v>
      </c>
      <c r="I678" s="8">
        <f>IFERROR(VLOOKUP(A678,'כל התקינה'!$A$2:$F$29999,5,FALSE),0)</f>
        <v>3.31</v>
      </c>
      <c r="J678" s="8">
        <f>IFERROR(VLOOKUP(A678,'כל התקינה'!$A$2:$F$29999,6,FALSE),0)</f>
        <v>2.56</v>
      </c>
      <c r="K678" s="2">
        <f t="shared" si="10"/>
        <v>169.26406926406926</v>
      </c>
    </row>
    <row r="679" spans="1:11" outlineLevel="2" x14ac:dyDescent="0.2">
      <c r="A679" s="20" t="str">
        <f>B679&amp;D679</f>
        <v>2019549</v>
      </c>
      <c r="B679" s="1">
        <v>2019</v>
      </c>
      <c r="C679" s="1" t="s">
        <v>331</v>
      </c>
      <c r="D679" s="3">
        <v>549</v>
      </c>
      <c r="E679" s="2">
        <v>1637</v>
      </c>
      <c r="F679" s="2">
        <v>673</v>
      </c>
      <c r="G679" s="8">
        <f>IFERROR(VLOOKUP(A679,'רק עוס'!$A$2:$H$299999,7,FALSE),0)</f>
        <v>8.74</v>
      </c>
      <c r="H679" s="8">
        <f>IFERROR(VLOOKUP(A679,'רק עוס'!$A$2:$H$299999,8,FALSE),0)</f>
        <v>7.99</v>
      </c>
      <c r="I679" s="8">
        <f>IFERROR(VLOOKUP(A679,'כל התקינה'!$A$2:$F$29999,5,FALSE),0)</f>
        <v>11.99</v>
      </c>
      <c r="J679" s="8">
        <f>IFERROR(VLOOKUP(A679,'כל התקינה'!$A$2:$F$29999,6,FALSE),0)</f>
        <v>11.24</v>
      </c>
      <c r="K679" s="2">
        <f t="shared" si="10"/>
        <v>84.230287859824784</v>
      </c>
    </row>
    <row r="680" spans="1:11" outlineLevel="2" x14ac:dyDescent="0.2">
      <c r="A680" s="20" t="str">
        <f>B680&amp;D680</f>
        <v>2019550</v>
      </c>
      <c r="B680" s="1">
        <v>2019</v>
      </c>
      <c r="C680" s="1" t="s">
        <v>332</v>
      </c>
      <c r="D680" s="3">
        <v>550</v>
      </c>
      <c r="E680" s="2">
        <v>4602</v>
      </c>
      <c r="F680" s="2">
        <v>2079</v>
      </c>
      <c r="G680" s="8">
        <f>IFERROR(VLOOKUP(A680,'רק עוס'!$A$2:$H$299999,7,FALSE),0)</f>
        <v>21.77</v>
      </c>
      <c r="H680" s="8">
        <f>IFERROR(VLOOKUP(A680,'רק עוס'!$A$2:$H$299999,8,FALSE),0)</f>
        <v>20.5</v>
      </c>
      <c r="I680" s="8">
        <f>IFERROR(VLOOKUP(A680,'כל התקינה'!$A$2:$F$29999,5,FALSE),0)</f>
        <v>26.72</v>
      </c>
      <c r="J680" s="8">
        <f>IFERROR(VLOOKUP(A680,'כל התקינה'!$A$2:$F$29999,6,FALSE),0)</f>
        <v>23.7</v>
      </c>
      <c r="K680" s="2">
        <f t="shared" si="10"/>
        <v>101.41463414634147</v>
      </c>
    </row>
    <row r="681" spans="1:11" outlineLevel="2" x14ac:dyDescent="0.2">
      <c r="A681" s="20" t="str">
        <f>B681&amp;D681</f>
        <v>2019551</v>
      </c>
      <c r="B681" s="1">
        <v>2019</v>
      </c>
      <c r="C681" s="1" t="s">
        <v>333</v>
      </c>
      <c r="D681" s="3">
        <v>551</v>
      </c>
      <c r="E681" s="2">
        <v>151</v>
      </c>
      <c r="F681" s="2">
        <v>99</v>
      </c>
      <c r="G681" s="8">
        <f>IFERROR(VLOOKUP(A681,'רק עוס'!$A$2:$H$299999,7,FALSE),0)</f>
        <v>2</v>
      </c>
      <c r="H681" s="8">
        <f>IFERROR(VLOOKUP(A681,'רק עוס'!$A$2:$H$299999,8,FALSE),0)</f>
        <v>1.25</v>
      </c>
      <c r="I681" s="8">
        <f>IFERROR(VLOOKUP(A681,'כל התקינה'!$A$2:$F$29999,5,FALSE),0)</f>
        <v>2.31</v>
      </c>
      <c r="J681" s="8">
        <f>IFERROR(VLOOKUP(A681,'כל התקינה'!$A$2:$F$29999,6,FALSE),0)</f>
        <v>1.25</v>
      </c>
      <c r="K681" s="2">
        <f t="shared" si="10"/>
        <v>79.2</v>
      </c>
    </row>
    <row r="682" spans="1:11" outlineLevel="2" x14ac:dyDescent="0.2">
      <c r="A682" s="20" t="str">
        <f>B682&amp;D682</f>
        <v>2019552</v>
      </c>
      <c r="B682" s="1">
        <v>2019</v>
      </c>
      <c r="C682" s="1" t="s">
        <v>334</v>
      </c>
      <c r="D682" s="3">
        <v>552</v>
      </c>
      <c r="E682" s="2">
        <v>3502</v>
      </c>
      <c r="F682" s="2">
        <v>1705</v>
      </c>
      <c r="G682" s="8">
        <f>IFERROR(VLOOKUP(A682,'רק עוס'!$A$2:$H$299999,7,FALSE),0)</f>
        <v>37.58</v>
      </c>
      <c r="H682" s="8">
        <f>IFERROR(VLOOKUP(A682,'רק עוס'!$A$2:$H$299999,8,FALSE),0)</f>
        <v>31.02</v>
      </c>
      <c r="I682" s="8">
        <f>IFERROR(VLOOKUP(A682,'כל התקינה'!$A$2:$F$29999,5,FALSE),0)</f>
        <v>47.07</v>
      </c>
      <c r="J682" s="8">
        <f>IFERROR(VLOOKUP(A682,'כל התקינה'!$A$2:$F$29999,6,FALSE),0)</f>
        <v>39.01</v>
      </c>
      <c r="K682" s="2">
        <f t="shared" si="10"/>
        <v>54.964539007092199</v>
      </c>
    </row>
    <row r="683" spans="1:11" outlineLevel="2" x14ac:dyDescent="0.2">
      <c r="A683" s="20" t="str">
        <f>B683&amp;D683</f>
        <v>2019553</v>
      </c>
      <c r="B683" s="1">
        <v>2019</v>
      </c>
      <c r="C683" s="1" t="s">
        <v>335</v>
      </c>
      <c r="D683" s="3">
        <v>553</v>
      </c>
      <c r="E683" s="2">
        <v>1215</v>
      </c>
      <c r="F683" s="2">
        <v>485</v>
      </c>
      <c r="G683" s="8">
        <f>IFERROR(VLOOKUP(A683,'רק עוס'!$A$2:$H$299999,7,FALSE),0)</f>
        <v>7.01</v>
      </c>
      <c r="H683" s="8">
        <f>IFERROR(VLOOKUP(A683,'רק עוס'!$A$2:$H$299999,8,FALSE),0)</f>
        <v>6.41</v>
      </c>
      <c r="I683" s="8">
        <f>IFERROR(VLOOKUP(A683,'כל התקינה'!$A$2:$F$29999,5,FALSE),0)</f>
        <v>8.11</v>
      </c>
      <c r="J683" s="8">
        <f>IFERROR(VLOOKUP(A683,'כל התקינה'!$A$2:$F$29999,6,FALSE),0)</f>
        <v>7.51</v>
      </c>
      <c r="K683" s="2">
        <f t="shared" si="10"/>
        <v>75.663026521060843</v>
      </c>
    </row>
    <row r="684" spans="1:11" outlineLevel="2" x14ac:dyDescent="0.2">
      <c r="A684" s="20" t="str">
        <f>B684&amp;D684</f>
        <v>2019555</v>
      </c>
      <c r="B684" s="1">
        <v>2019</v>
      </c>
      <c r="C684" s="1" t="s">
        <v>336</v>
      </c>
      <c r="D684" s="3">
        <v>555</v>
      </c>
      <c r="E684" s="2">
        <v>1444</v>
      </c>
      <c r="F684" s="2">
        <v>387</v>
      </c>
      <c r="G684" s="8">
        <f>IFERROR(VLOOKUP(A684,'רק עוס'!$A$2:$H$299999,7,FALSE),0)</f>
        <v>8.83</v>
      </c>
      <c r="H684" s="8">
        <f>IFERROR(VLOOKUP(A684,'רק עוס'!$A$2:$H$299999,8,FALSE),0)</f>
        <v>8</v>
      </c>
      <c r="I684" s="8">
        <f>IFERROR(VLOOKUP(A684,'כל התקינה'!$A$2:$F$29999,5,FALSE),0)</f>
        <v>10.08</v>
      </c>
      <c r="J684" s="8">
        <f>IFERROR(VLOOKUP(A684,'כל התקינה'!$A$2:$F$29999,6,FALSE),0)</f>
        <v>9.25</v>
      </c>
      <c r="K684" s="2">
        <f t="shared" si="10"/>
        <v>48.375</v>
      </c>
    </row>
    <row r="685" spans="1:11" outlineLevel="2" x14ac:dyDescent="0.2">
      <c r="A685" s="20" t="str">
        <f>B685&amp;D685</f>
        <v>2019556</v>
      </c>
      <c r="B685" s="1">
        <v>2019</v>
      </c>
      <c r="C685" s="1" t="s">
        <v>337</v>
      </c>
      <c r="D685" s="3">
        <v>556</v>
      </c>
      <c r="E685" s="2">
        <v>725</v>
      </c>
      <c r="F685" s="2">
        <v>294</v>
      </c>
      <c r="G685" s="8">
        <f>IFERROR(VLOOKUP(A685,'רק עוס'!$A$2:$H$299999,7,FALSE),0)</f>
        <v>2.89</v>
      </c>
      <c r="H685" s="8">
        <f>IFERROR(VLOOKUP(A685,'רק עוס'!$A$2:$H$299999,8,FALSE),0)</f>
        <v>2.89</v>
      </c>
      <c r="I685" s="8">
        <f>IFERROR(VLOOKUP(A685,'כל התקינה'!$A$2:$F$29999,5,FALSE),0)</f>
        <v>3.14</v>
      </c>
      <c r="J685" s="8">
        <f>IFERROR(VLOOKUP(A685,'כל התקינה'!$A$2:$F$29999,6,FALSE),0)</f>
        <v>3.14</v>
      </c>
      <c r="K685" s="2">
        <f t="shared" si="10"/>
        <v>101.73010380622837</v>
      </c>
    </row>
    <row r="686" spans="1:11" outlineLevel="2" x14ac:dyDescent="0.2">
      <c r="A686" s="20" t="str">
        <f>B686&amp;D686</f>
        <v>2019557</v>
      </c>
      <c r="B686" s="1">
        <v>2019</v>
      </c>
      <c r="C686" s="1" t="s">
        <v>338</v>
      </c>
      <c r="D686" s="3">
        <v>557</v>
      </c>
      <c r="E686" s="2">
        <v>308</v>
      </c>
      <c r="F686" s="2">
        <v>125</v>
      </c>
      <c r="G686" s="8">
        <f>IFERROR(VLOOKUP(A686,'רק עוס'!$A$2:$H$299999,7,FALSE),0)</f>
        <v>2</v>
      </c>
      <c r="H686" s="8">
        <f>IFERROR(VLOOKUP(A686,'רק עוס'!$A$2:$H$299999,8,FALSE),0)</f>
        <v>1.75</v>
      </c>
      <c r="I686" s="8">
        <f>IFERROR(VLOOKUP(A686,'כל התקינה'!$A$2:$F$29999,5,FALSE),0)</f>
        <v>2.25</v>
      </c>
      <c r="J686" s="8">
        <f>IFERROR(VLOOKUP(A686,'כל התקינה'!$A$2:$F$29999,6,FALSE),0)</f>
        <v>2</v>
      </c>
      <c r="K686" s="2">
        <f t="shared" si="10"/>
        <v>71.428571428571431</v>
      </c>
    </row>
    <row r="687" spans="1:11" outlineLevel="2" x14ac:dyDescent="0.2">
      <c r="A687" s="20" t="str">
        <f>B687&amp;D687</f>
        <v>2019560</v>
      </c>
      <c r="B687" s="1">
        <v>2019</v>
      </c>
      <c r="C687" s="1" t="s">
        <v>339</v>
      </c>
      <c r="D687" s="3">
        <v>560</v>
      </c>
      <c r="E687" s="2">
        <v>161</v>
      </c>
      <c r="F687" s="2">
        <v>100</v>
      </c>
      <c r="G687" s="8">
        <f>IFERROR(VLOOKUP(A687,'רק עוס'!$A$2:$H$299999,7,FALSE),0)</f>
        <v>1.8</v>
      </c>
      <c r="H687" s="8">
        <f>IFERROR(VLOOKUP(A687,'רק עוס'!$A$2:$H$299999,8,FALSE),0)</f>
        <v>1.3</v>
      </c>
      <c r="I687" s="8">
        <f>IFERROR(VLOOKUP(A687,'כל התקינה'!$A$2:$F$29999,5,FALSE),0)</f>
        <v>2.2599999999999998</v>
      </c>
      <c r="J687" s="8">
        <f>IFERROR(VLOOKUP(A687,'כל התקינה'!$A$2:$F$29999,6,FALSE),0)</f>
        <v>1.76</v>
      </c>
      <c r="K687" s="2">
        <f t="shared" si="10"/>
        <v>76.92307692307692</v>
      </c>
    </row>
    <row r="688" spans="1:11" outlineLevel="2" x14ac:dyDescent="0.2">
      <c r="A688" s="20" t="str">
        <f>B688&amp;D688</f>
        <v>2019561</v>
      </c>
      <c r="B688" s="1">
        <v>2019</v>
      </c>
      <c r="C688" s="1" t="s">
        <v>340</v>
      </c>
      <c r="D688" s="3">
        <v>561</v>
      </c>
      <c r="E688" s="2">
        <v>2217</v>
      </c>
      <c r="F688" s="2">
        <v>911</v>
      </c>
      <c r="G688" s="8">
        <f>IFERROR(VLOOKUP(A688,'רק עוס'!$A$2:$H$299999,7,FALSE),0)</f>
        <v>9.7200000000000006</v>
      </c>
      <c r="H688" s="8">
        <f>IFERROR(VLOOKUP(A688,'רק עוס'!$A$2:$H$299999,8,FALSE),0)</f>
        <v>9.7200000000000006</v>
      </c>
      <c r="I688" s="8">
        <f>IFERROR(VLOOKUP(A688,'כל התקינה'!$A$2:$F$29999,5,FALSE),0)</f>
        <v>10.66</v>
      </c>
      <c r="J688" s="8">
        <f>IFERROR(VLOOKUP(A688,'כל התקינה'!$A$2:$F$29999,6,FALSE),0)</f>
        <v>10.66</v>
      </c>
      <c r="K688" s="2">
        <f t="shared" si="10"/>
        <v>93.724279835390945</v>
      </c>
    </row>
    <row r="689" spans="1:11" outlineLevel="2" x14ac:dyDescent="0.2">
      <c r="A689" s="20" t="str">
        <f>B689&amp;D689</f>
        <v>2019562</v>
      </c>
      <c r="B689" s="1">
        <v>2019</v>
      </c>
      <c r="C689" s="1" t="s">
        <v>341</v>
      </c>
      <c r="D689" s="3">
        <v>562</v>
      </c>
      <c r="E689" s="2">
        <v>3603</v>
      </c>
      <c r="F689" s="2">
        <v>1562</v>
      </c>
      <c r="G689" s="8">
        <f>IFERROR(VLOOKUP(A689,'רק עוס'!$A$2:$H$299999,7,FALSE),0)</f>
        <v>17.34</v>
      </c>
      <c r="H689" s="8">
        <f>IFERROR(VLOOKUP(A689,'רק עוס'!$A$2:$H$299999,8,FALSE),0)</f>
        <v>16.36</v>
      </c>
      <c r="I689" s="8">
        <f>IFERROR(VLOOKUP(A689,'כל התקינה'!$A$2:$F$29999,5,FALSE),0)</f>
        <v>19.59</v>
      </c>
      <c r="J689" s="8">
        <f>IFERROR(VLOOKUP(A689,'כל התקינה'!$A$2:$F$29999,6,FALSE),0)</f>
        <v>18.61</v>
      </c>
      <c r="K689" s="2">
        <f t="shared" si="10"/>
        <v>95.476772616136927</v>
      </c>
    </row>
    <row r="690" spans="1:11" outlineLevel="2" x14ac:dyDescent="0.2">
      <c r="A690" s="20" t="str">
        <f>B690&amp;D690</f>
        <v>2019563</v>
      </c>
      <c r="B690" s="1">
        <v>2019</v>
      </c>
      <c r="C690" s="1" t="s">
        <v>342</v>
      </c>
      <c r="D690" s="3">
        <v>563</v>
      </c>
      <c r="E690" s="2">
        <v>4271</v>
      </c>
      <c r="F690" s="2">
        <v>1722</v>
      </c>
      <c r="G690" s="8">
        <f>IFERROR(VLOOKUP(A690,'רק עוס'!$A$2:$H$299999,7,FALSE),0)</f>
        <v>16.43</v>
      </c>
      <c r="H690" s="8">
        <f>IFERROR(VLOOKUP(A690,'רק עוס'!$A$2:$H$299999,8,FALSE),0)</f>
        <v>15.47</v>
      </c>
      <c r="I690" s="8">
        <f>IFERROR(VLOOKUP(A690,'כל התקינה'!$A$2:$F$29999,5,FALSE),0)</f>
        <v>19.62</v>
      </c>
      <c r="J690" s="8">
        <f>IFERROR(VLOOKUP(A690,'כל התקינה'!$A$2:$F$29999,6,FALSE),0)</f>
        <v>18.63</v>
      </c>
      <c r="K690" s="2">
        <f t="shared" si="10"/>
        <v>111.31221719457014</v>
      </c>
    </row>
    <row r="691" spans="1:11" outlineLevel="2" x14ac:dyDescent="0.2">
      <c r="A691" s="20" t="str">
        <f>B691&amp;D691</f>
        <v>2019564</v>
      </c>
      <c r="B691" s="1">
        <v>2019</v>
      </c>
      <c r="C691" s="1" t="s">
        <v>343</v>
      </c>
      <c r="D691" s="3">
        <v>564</v>
      </c>
      <c r="E691" s="2">
        <v>2736</v>
      </c>
      <c r="F691" s="2">
        <v>1391</v>
      </c>
      <c r="G691" s="8">
        <f>IFERROR(VLOOKUP(A691,'רק עוס'!$A$2:$H$299999,7,FALSE),0)</f>
        <v>11.26</v>
      </c>
      <c r="H691" s="8">
        <f>IFERROR(VLOOKUP(A691,'רק עוס'!$A$2:$H$299999,8,FALSE),0)</f>
        <v>11</v>
      </c>
      <c r="I691" s="8">
        <f>IFERROR(VLOOKUP(A691,'כל התקינה'!$A$2:$F$29999,5,FALSE),0)</f>
        <v>12.51</v>
      </c>
      <c r="J691" s="8">
        <f>IFERROR(VLOOKUP(A691,'כל התקינה'!$A$2:$F$29999,6,FALSE),0)</f>
        <v>12.25</v>
      </c>
      <c r="K691" s="2">
        <f t="shared" si="10"/>
        <v>126.45454545454545</v>
      </c>
    </row>
    <row r="692" spans="1:11" outlineLevel="2" x14ac:dyDescent="0.2">
      <c r="A692" s="20" t="str">
        <f>B692&amp;D692</f>
        <v>2019565</v>
      </c>
      <c r="B692" s="1">
        <v>2019</v>
      </c>
      <c r="C692" s="1" t="s">
        <v>344</v>
      </c>
      <c r="D692" s="3">
        <v>565</v>
      </c>
      <c r="E692" s="2">
        <v>1126</v>
      </c>
      <c r="F692" s="2">
        <v>382</v>
      </c>
      <c r="G692" s="8">
        <f>IFERROR(VLOOKUP(A692,'רק עוס'!$A$2:$H$299999,7,FALSE),0)</f>
        <v>6.37</v>
      </c>
      <c r="H692" s="8">
        <f>IFERROR(VLOOKUP(A692,'רק עוס'!$A$2:$H$299999,8,FALSE),0)</f>
        <v>5.84</v>
      </c>
      <c r="I692" s="8">
        <f>IFERROR(VLOOKUP(A692,'כל התקינה'!$A$2:$F$29999,5,FALSE),0)</f>
        <v>6.87</v>
      </c>
      <c r="J692" s="8">
        <f>IFERROR(VLOOKUP(A692,'כל התקינה'!$A$2:$F$29999,6,FALSE),0)</f>
        <v>6.34</v>
      </c>
      <c r="K692" s="2">
        <f t="shared" si="10"/>
        <v>65.410958904109592</v>
      </c>
    </row>
    <row r="693" spans="1:11" outlineLevel="2" x14ac:dyDescent="0.2">
      <c r="A693" s="20" t="str">
        <f>B693&amp;D693</f>
        <v>2019566</v>
      </c>
      <c r="B693" s="1">
        <v>2019</v>
      </c>
      <c r="C693" s="1" t="s">
        <v>345</v>
      </c>
      <c r="D693" s="3">
        <v>566</v>
      </c>
      <c r="E693" s="2">
        <v>2671</v>
      </c>
      <c r="F693" s="2">
        <v>909</v>
      </c>
      <c r="G693" s="8">
        <f>IFERROR(VLOOKUP(A693,'רק עוס'!$A$2:$H$299999,7,FALSE),0)</f>
        <v>9.2799999999999994</v>
      </c>
      <c r="H693" s="8">
        <f>IFERROR(VLOOKUP(A693,'רק עוס'!$A$2:$H$299999,8,FALSE),0)</f>
        <v>7.78</v>
      </c>
      <c r="I693" s="8">
        <f>IFERROR(VLOOKUP(A693,'כל התקינה'!$A$2:$F$29999,5,FALSE),0)</f>
        <v>10.029999999999999</v>
      </c>
      <c r="J693" s="8">
        <f>IFERROR(VLOOKUP(A693,'כל התקינה'!$A$2:$F$29999,6,FALSE),0)</f>
        <v>8.5299999999999994</v>
      </c>
      <c r="K693" s="2">
        <f t="shared" si="10"/>
        <v>116.83804627249357</v>
      </c>
    </row>
    <row r="694" spans="1:11" outlineLevel="2" x14ac:dyDescent="0.2">
      <c r="A694" s="20" t="str">
        <f>B694&amp;D694</f>
        <v>2019567</v>
      </c>
      <c r="B694" s="1">
        <v>2019</v>
      </c>
      <c r="C694" s="1" t="s">
        <v>346</v>
      </c>
      <c r="D694" s="3">
        <v>567</v>
      </c>
      <c r="E694" s="2">
        <v>3475</v>
      </c>
      <c r="F694" s="2">
        <v>1557</v>
      </c>
      <c r="G694" s="8">
        <f>IFERROR(VLOOKUP(A694,'רק עוס'!$A$2:$H$299999,7,FALSE),0)</f>
        <v>16.21</v>
      </c>
      <c r="H694" s="8">
        <f>IFERROR(VLOOKUP(A694,'רק עוס'!$A$2:$H$299999,8,FALSE),0)</f>
        <v>15.46</v>
      </c>
      <c r="I694" s="8">
        <f>IFERROR(VLOOKUP(A694,'כל התקינה'!$A$2:$F$29999,5,FALSE),0)</f>
        <v>18.21</v>
      </c>
      <c r="J694" s="8">
        <f>IFERROR(VLOOKUP(A694,'כל התקינה'!$A$2:$F$29999,6,FALSE),0)</f>
        <v>16.96</v>
      </c>
      <c r="K694" s="2">
        <f t="shared" si="10"/>
        <v>100.71151358344113</v>
      </c>
    </row>
    <row r="695" spans="1:11" outlineLevel="2" x14ac:dyDescent="0.2">
      <c r="A695" s="20" t="str">
        <f>B695&amp;D695</f>
        <v>2019568</v>
      </c>
      <c r="B695" s="1">
        <v>2019</v>
      </c>
      <c r="C695" s="1" t="s">
        <v>347</v>
      </c>
      <c r="D695" s="3">
        <v>568</v>
      </c>
      <c r="E695" s="2">
        <v>2748</v>
      </c>
      <c r="F695" s="2">
        <v>1272</v>
      </c>
      <c r="G695" s="8">
        <f>IFERROR(VLOOKUP(A695,'רק עוס'!$A$2:$H$299999,7,FALSE),0)</f>
        <v>17.73</v>
      </c>
      <c r="H695" s="8">
        <f>IFERROR(VLOOKUP(A695,'רק עוס'!$A$2:$H$299999,8,FALSE),0)</f>
        <v>16.53</v>
      </c>
      <c r="I695" s="8">
        <f>IFERROR(VLOOKUP(A695,'כל התקינה'!$A$2:$F$29999,5,FALSE),0)</f>
        <v>20.190000000000001</v>
      </c>
      <c r="J695" s="8">
        <f>IFERROR(VLOOKUP(A695,'כל התקינה'!$A$2:$F$29999,6,FALSE),0)</f>
        <v>18.989999999999998</v>
      </c>
      <c r="K695" s="2">
        <f t="shared" si="10"/>
        <v>76.950998185117967</v>
      </c>
    </row>
    <row r="696" spans="1:11" outlineLevel="2" x14ac:dyDescent="0.2">
      <c r="A696" s="20" t="str">
        <f>B696&amp;D696</f>
        <v>2019569</v>
      </c>
      <c r="B696" s="1">
        <v>2019</v>
      </c>
      <c r="C696" s="1" t="s">
        <v>348</v>
      </c>
      <c r="D696" s="3">
        <v>569</v>
      </c>
      <c r="E696" s="2">
        <v>1259</v>
      </c>
      <c r="F696" s="2">
        <v>570</v>
      </c>
      <c r="G696" s="8">
        <f>IFERROR(VLOOKUP(A696,'רק עוס'!$A$2:$H$299999,7,FALSE),0)</f>
        <v>6.06</v>
      </c>
      <c r="H696" s="8">
        <f>IFERROR(VLOOKUP(A696,'רק עוס'!$A$2:$H$299999,8,FALSE),0)</f>
        <v>5.4</v>
      </c>
      <c r="I696" s="8">
        <f>IFERROR(VLOOKUP(A696,'כל התקינה'!$A$2:$F$29999,5,FALSE),0)</f>
        <v>7.54</v>
      </c>
      <c r="J696" s="8">
        <f>IFERROR(VLOOKUP(A696,'כל התקינה'!$A$2:$F$29999,6,FALSE),0)</f>
        <v>6.88</v>
      </c>
      <c r="K696" s="2">
        <f t="shared" si="10"/>
        <v>105.55555555555554</v>
      </c>
    </row>
    <row r="697" spans="1:11" outlineLevel="2" x14ac:dyDescent="0.2">
      <c r="A697" s="20" t="str">
        <f>B697&amp;D697</f>
        <v>2019570</v>
      </c>
      <c r="B697" s="1">
        <v>2019</v>
      </c>
      <c r="C697" s="1" t="s">
        <v>349</v>
      </c>
      <c r="D697" s="3">
        <v>570</v>
      </c>
      <c r="E697" s="2">
        <v>1820</v>
      </c>
      <c r="F697" s="2">
        <v>688</v>
      </c>
      <c r="G697" s="8">
        <f>IFERROR(VLOOKUP(A697,'רק עוס'!$A$2:$H$299999,7,FALSE),0)</f>
        <v>10.95</v>
      </c>
      <c r="H697" s="8">
        <f>IFERROR(VLOOKUP(A697,'רק עוס'!$A$2:$H$299999,8,FALSE),0)</f>
        <v>10.9</v>
      </c>
      <c r="I697" s="8">
        <f>IFERROR(VLOOKUP(A697,'כל התקינה'!$A$2:$F$29999,5,FALSE),0)</f>
        <v>12.2</v>
      </c>
      <c r="J697" s="8">
        <f>IFERROR(VLOOKUP(A697,'כל התקינה'!$A$2:$F$29999,6,FALSE),0)</f>
        <v>12.15</v>
      </c>
      <c r="K697" s="2">
        <f t="shared" si="10"/>
        <v>63.11926605504587</v>
      </c>
    </row>
    <row r="698" spans="1:11" outlineLevel="2" x14ac:dyDescent="0.2">
      <c r="A698" s="20" t="str">
        <f>B698&amp;D698</f>
        <v>2019571</v>
      </c>
      <c r="B698" s="1">
        <v>2019</v>
      </c>
      <c r="C698" s="1" t="s">
        <v>350</v>
      </c>
      <c r="D698" s="3">
        <v>571</v>
      </c>
      <c r="E698" s="2">
        <v>1375</v>
      </c>
      <c r="F698" s="2">
        <v>539</v>
      </c>
      <c r="G698" s="8">
        <f>IFERROR(VLOOKUP(A698,'רק עוס'!$A$2:$H$299999,7,FALSE),0)</f>
        <v>9.94</v>
      </c>
      <c r="H698" s="8">
        <f>IFERROR(VLOOKUP(A698,'רק עוס'!$A$2:$H$299999,8,FALSE),0)</f>
        <v>8.94</v>
      </c>
      <c r="I698" s="8">
        <f>IFERROR(VLOOKUP(A698,'כל התקינה'!$A$2:$F$29999,5,FALSE),0)</f>
        <v>11.44</v>
      </c>
      <c r="J698" s="8">
        <f>IFERROR(VLOOKUP(A698,'כל התקינה'!$A$2:$F$29999,6,FALSE),0)</f>
        <v>9.94</v>
      </c>
      <c r="K698" s="2">
        <f t="shared" si="10"/>
        <v>60.290827740492176</v>
      </c>
    </row>
    <row r="699" spans="1:11" outlineLevel="2" x14ac:dyDescent="0.2">
      <c r="A699" s="20" t="str">
        <f>B699&amp;D699</f>
        <v>2019572</v>
      </c>
      <c r="B699" s="1">
        <v>2019</v>
      </c>
      <c r="C699" s="1" t="s">
        <v>351</v>
      </c>
      <c r="D699" s="3">
        <v>572</v>
      </c>
      <c r="E699" s="2">
        <v>3719</v>
      </c>
      <c r="F699" s="2">
        <v>1105</v>
      </c>
      <c r="G699" s="8">
        <f>IFERROR(VLOOKUP(A699,'רק עוס'!$A$2:$H$299999,7,FALSE),0)</f>
        <v>16.850000000000001</v>
      </c>
      <c r="H699" s="8">
        <f>IFERROR(VLOOKUP(A699,'רק עוס'!$A$2:$H$299999,8,FALSE),0)</f>
        <v>13.35</v>
      </c>
      <c r="I699" s="8">
        <f>IFERROR(VLOOKUP(A699,'כל התקינה'!$A$2:$F$29999,5,FALSE),0)</f>
        <v>19.2</v>
      </c>
      <c r="J699" s="8">
        <f>IFERROR(VLOOKUP(A699,'כל התקינה'!$A$2:$F$29999,6,FALSE),0)</f>
        <v>15.7</v>
      </c>
      <c r="K699" s="2">
        <f t="shared" si="10"/>
        <v>82.771535580524343</v>
      </c>
    </row>
    <row r="700" spans="1:11" outlineLevel="2" x14ac:dyDescent="0.2">
      <c r="A700" s="20" t="str">
        <f>B700&amp;D700</f>
        <v>2019575</v>
      </c>
      <c r="B700" s="1">
        <v>2019</v>
      </c>
      <c r="C700" s="1" t="s">
        <v>352</v>
      </c>
      <c r="D700" s="3">
        <v>575</v>
      </c>
      <c r="E700" s="2">
        <v>1696</v>
      </c>
      <c r="F700" s="2">
        <v>843</v>
      </c>
      <c r="G700" s="8">
        <f>IFERROR(VLOOKUP(A700,'רק עוס'!$A$2:$H$299999,7,FALSE),0)</f>
        <v>10.87</v>
      </c>
      <c r="H700" s="8">
        <f>IFERROR(VLOOKUP(A700,'רק עוס'!$A$2:$H$299999,8,FALSE),0)</f>
        <v>10.84</v>
      </c>
      <c r="I700" s="8">
        <f>IFERROR(VLOOKUP(A700,'כל התקינה'!$A$2:$F$29999,5,FALSE),0)</f>
        <v>11.79</v>
      </c>
      <c r="J700" s="8">
        <f>IFERROR(VLOOKUP(A700,'כל התקינה'!$A$2:$F$29999,6,FALSE),0)</f>
        <v>11.76</v>
      </c>
      <c r="K700" s="2">
        <f t="shared" si="10"/>
        <v>77.767527675276753</v>
      </c>
    </row>
    <row r="701" spans="1:11" outlineLevel="2" x14ac:dyDescent="0.2">
      <c r="A701" s="20" t="str">
        <f>B701&amp;D701</f>
        <v>2019577</v>
      </c>
      <c r="B701" s="1">
        <v>2019</v>
      </c>
      <c r="C701" s="1" t="s">
        <v>353</v>
      </c>
      <c r="D701" s="3">
        <v>577</v>
      </c>
      <c r="E701" s="2">
        <v>1371</v>
      </c>
      <c r="F701" s="2">
        <v>548</v>
      </c>
      <c r="G701" s="8">
        <f>IFERROR(VLOOKUP(A701,'רק עוס'!$A$2:$H$299999,7,FALSE),0)</f>
        <v>8.33</v>
      </c>
      <c r="H701" s="8">
        <f>IFERROR(VLOOKUP(A701,'רק עוס'!$A$2:$H$299999,8,FALSE),0)</f>
        <v>6.98</v>
      </c>
      <c r="I701" s="8">
        <f>IFERROR(VLOOKUP(A701,'כל התקינה'!$A$2:$F$29999,5,FALSE),0)</f>
        <v>9.83</v>
      </c>
      <c r="J701" s="8">
        <f>IFERROR(VLOOKUP(A701,'כל התקינה'!$A$2:$F$29999,6,FALSE),0)</f>
        <v>8.48</v>
      </c>
      <c r="K701" s="2">
        <f t="shared" si="10"/>
        <v>78.510028653295123</v>
      </c>
    </row>
    <row r="702" spans="1:11" outlineLevel="2" x14ac:dyDescent="0.2">
      <c r="A702" s="20" t="str">
        <f>B702&amp;D702</f>
        <v>2019578</v>
      </c>
      <c r="B702" s="1">
        <v>2019</v>
      </c>
      <c r="C702" s="1" t="s">
        <v>354</v>
      </c>
      <c r="D702" s="3">
        <v>578</v>
      </c>
      <c r="E702" s="2">
        <v>2115</v>
      </c>
      <c r="F702" s="2">
        <v>594</v>
      </c>
      <c r="G702" s="8">
        <f>IFERROR(VLOOKUP(A702,'רק עוס'!$A$2:$H$299999,7,FALSE),0)</f>
        <v>7.43</v>
      </c>
      <c r="H702" s="8">
        <f>IFERROR(VLOOKUP(A702,'רק עוס'!$A$2:$H$299999,8,FALSE),0)</f>
        <v>4.68</v>
      </c>
      <c r="I702" s="8">
        <f>IFERROR(VLOOKUP(A702,'כל התקינה'!$A$2:$F$29999,5,FALSE),0)</f>
        <v>8.33</v>
      </c>
      <c r="J702" s="8">
        <f>IFERROR(VLOOKUP(A702,'כל התקינה'!$A$2:$F$29999,6,FALSE),0)</f>
        <v>5.58</v>
      </c>
      <c r="K702" s="2">
        <f t="shared" si="10"/>
        <v>126.92307692307693</v>
      </c>
    </row>
    <row r="703" spans="1:11" outlineLevel="2" x14ac:dyDescent="0.2">
      <c r="A703" s="20" t="str">
        <f>B703&amp;D703</f>
        <v>2019579</v>
      </c>
      <c r="B703" s="1">
        <v>2019</v>
      </c>
      <c r="C703" s="1" t="s">
        <v>355</v>
      </c>
      <c r="D703" s="3">
        <v>579</v>
      </c>
      <c r="E703" s="2">
        <v>4532</v>
      </c>
      <c r="F703" s="2">
        <v>1325</v>
      </c>
      <c r="G703" s="8">
        <f>IFERROR(VLOOKUP(A703,'רק עוס'!$A$2:$H$299999,7,FALSE),0)</f>
        <v>12.81</v>
      </c>
      <c r="H703" s="8">
        <f>IFERROR(VLOOKUP(A703,'רק עוס'!$A$2:$H$299999,8,FALSE),0)</f>
        <v>10.61</v>
      </c>
      <c r="I703" s="8">
        <f>IFERROR(VLOOKUP(A703,'כל התקינה'!$A$2:$F$29999,5,FALSE),0)</f>
        <v>14.1</v>
      </c>
      <c r="J703" s="8">
        <f>IFERROR(VLOOKUP(A703,'כל התקינה'!$A$2:$F$29999,6,FALSE),0)</f>
        <v>11.41</v>
      </c>
      <c r="K703" s="2">
        <f t="shared" si="10"/>
        <v>124.88218661639964</v>
      </c>
    </row>
    <row r="704" spans="1:11" outlineLevel="2" x14ac:dyDescent="0.2">
      <c r="A704" s="20" t="str">
        <f>B704&amp;D704</f>
        <v>2019600</v>
      </c>
      <c r="B704" s="1">
        <v>2019</v>
      </c>
      <c r="C704" s="1" t="s">
        <v>356</v>
      </c>
      <c r="D704" s="3">
        <v>600</v>
      </c>
      <c r="E704" s="2">
        <v>13230</v>
      </c>
      <c r="F704" s="2">
        <v>5058</v>
      </c>
      <c r="G704" s="8">
        <f>IFERROR(VLOOKUP(A704,'רק עוס'!$A$2:$H$299999,7,FALSE),0)</f>
        <v>53.79</v>
      </c>
      <c r="H704" s="8">
        <f>IFERROR(VLOOKUP(A704,'רק עוס'!$A$2:$H$299999,8,FALSE),0)</f>
        <v>47.21</v>
      </c>
      <c r="I704" s="8">
        <f>IFERROR(VLOOKUP(A704,'כל התקינה'!$A$2:$F$29999,5,FALSE),0)</f>
        <v>73.8</v>
      </c>
      <c r="J704" s="8">
        <f>IFERROR(VLOOKUP(A704,'כל התקינה'!$A$2:$F$29999,6,FALSE),0)</f>
        <v>64.42</v>
      </c>
      <c r="K704" s="2">
        <f t="shared" si="10"/>
        <v>107.13831815293369</v>
      </c>
    </row>
    <row r="705" spans="1:11" outlineLevel="2" x14ac:dyDescent="0.2">
      <c r="A705" s="20" t="str">
        <f>B705&amp;D705</f>
        <v>2019601</v>
      </c>
      <c r="B705" s="1">
        <v>2019</v>
      </c>
      <c r="C705" s="1" t="s">
        <v>357</v>
      </c>
      <c r="D705" s="3">
        <v>601</v>
      </c>
      <c r="E705" s="2">
        <v>4984</v>
      </c>
      <c r="F705" s="2">
        <v>1865</v>
      </c>
      <c r="G705" s="8">
        <f>IFERROR(VLOOKUP(A705,'רק עוס'!$A$2:$H$299999,7,FALSE),0)</f>
        <v>26.15</v>
      </c>
      <c r="H705" s="8">
        <f>IFERROR(VLOOKUP(A705,'רק עוס'!$A$2:$H$299999,8,FALSE),0)</f>
        <v>18.3</v>
      </c>
      <c r="I705" s="8">
        <f>IFERROR(VLOOKUP(A705,'כל התקינה'!$A$2:$F$29999,5,FALSE),0)</f>
        <v>39.65</v>
      </c>
      <c r="J705" s="8">
        <f>IFERROR(VLOOKUP(A705,'כל התקינה'!$A$2:$F$29999,6,FALSE),0)</f>
        <v>30.5</v>
      </c>
      <c r="K705" s="2">
        <f t="shared" si="10"/>
        <v>101.91256830601093</v>
      </c>
    </row>
    <row r="706" spans="1:11" outlineLevel="2" x14ac:dyDescent="0.2">
      <c r="A706" s="20" t="str">
        <f>B706&amp;D706</f>
        <v>2019620</v>
      </c>
      <c r="B706" s="1">
        <v>2019</v>
      </c>
      <c r="C706" s="1" t="s">
        <v>358</v>
      </c>
      <c r="D706" s="3">
        <v>620</v>
      </c>
      <c r="E706" s="2">
        <v>12231</v>
      </c>
      <c r="F706" s="2">
        <v>4100</v>
      </c>
      <c r="G706" s="8">
        <f>IFERROR(VLOOKUP(A706,'רק עוס'!$A$2:$H$299999,7,FALSE),0)</f>
        <v>44.36</v>
      </c>
      <c r="H706" s="8">
        <f>IFERROR(VLOOKUP(A706,'רק עוס'!$A$2:$H$299999,8,FALSE),0)</f>
        <v>43.06</v>
      </c>
      <c r="I706" s="8">
        <f>IFERROR(VLOOKUP(A706,'כל התקינה'!$A$2:$F$29999,5,FALSE),0)</f>
        <v>60.08</v>
      </c>
      <c r="J706" s="8">
        <f>IFERROR(VLOOKUP(A706,'כל התקינה'!$A$2:$F$29999,6,FALSE),0)</f>
        <v>58.78</v>
      </c>
      <c r="K706" s="2">
        <f t="shared" si="10"/>
        <v>95.215977705527166</v>
      </c>
    </row>
    <row r="707" spans="1:11" outlineLevel="2" x14ac:dyDescent="0.2">
      <c r="A707" s="20" t="str">
        <f>B707&amp;D707</f>
        <v>2019621</v>
      </c>
      <c r="B707" s="1">
        <v>2019</v>
      </c>
      <c r="C707" s="1" t="s">
        <v>359</v>
      </c>
      <c r="D707" s="3">
        <v>621</v>
      </c>
      <c r="E707" s="2">
        <v>2952</v>
      </c>
      <c r="F707" s="2">
        <v>964</v>
      </c>
      <c r="G707" s="8">
        <f>IFERROR(VLOOKUP(A707,'רק עוס'!$A$2:$H$299999,7,FALSE),0)</f>
        <v>13.6</v>
      </c>
      <c r="H707" s="8">
        <f>IFERROR(VLOOKUP(A707,'רק עוס'!$A$2:$H$299999,8,FALSE),0)</f>
        <v>11.74</v>
      </c>
      <c r="I707" s="8">
        <f>IFERROR(VLOOKUP(A707,'כל התקינה'!$A$2:$F$29999,5,FALSE),0)</f>
        <v>14.82</v>
      </c>
      <c r="J707" s="8">
        <f>IFERROR(VLOOKUP(A707,'כל התקינה'!$A$2:$F$29999,6,FALSE),0)</f>
        <v>12.96</v>
      </c>
      <c r="K707" s="2">
        <f t="shared" si="10"/>
        <v>82.112436115843266</v>
      </c>
    </row>
    <row r="708" spans="1:11" outlineLevel="2" x14ac:dyDescent="0.2">
      <c r="A708" s="20" t="str">
        <f>B708&amp;D708</f>
        <v>2019622</v>
      </c>
      <c r="B708" s="1">
        <v>2019</v>
      </c>
      <c r="C708" s="1" t="s">
        <v>360</v>
      </c>
      <c r="D708" s="3">
        <v>622</v>
      </c>
      <c r="E708" s="2">
        <v>3337</v>
      </c>
      <c r="F708" s="2">
        <v>1210</v>
      </c>
      <c r="G708" s="8">
        <f>IFERROR(VLOOKUP(A708,'רק עוס'!$A$2:$H$299999,7,FALSE),0)</f>
        <v>15.27</v>
      </c>
      <c r="H708" s="8">
        <f>IFERROR(VLOOKUP(A708,'רק עוס'!$A$2:$H$299999,8,FALSE),0)</f>
        <v>13.35</v>
      </c>
      <c r="I708" s="8">
        <f>IFERROR(VLOOKUP(A708,'כל התקינה'!$A$2:$F$29999,5,FALSE),0)</f>
        <v>17.97</v>
      </c>
      <c r="J708" s="8">
        <f>IFERROR(VLOOKUP(A708,'כל התקינה'!$A$2:$F$29999,6,FALSE),0)</f>
        <v>15.3</v>
      </c>
      <c r="K708" s="2">
        <f t="shared" ref="K708:K771" si="11">IFERROR(F708/H708,0)</f>
        <v>90.636704119850194</v>
      </c>
    </row>
    <row r="709" spans="1:11" outlineLevel="2" x14ac:dyDescent="0.2">
      <c r="A709" s="20" t="str">
        <f>B709&amp;D709</f>
        <v>2019623</v>
      </c>
      <c r="B709" s="1">
        <v>2019</v>
      </c>
      <c r="C709" s="1" t="s">
        <v>361</v>
      </c>
      <c r="D709" s="3">
        <v>623</v>
      </c>
      <c r="E709" s="2">
        <v>1582</v>
      </c>
      <c r="F709" s="2">
        <v>515</v>
      </c>
      <c r="G709" s="8">
        <f>IFERROR(VLOOKUP(A709,'רק עוס'!$A$2:$H$299999,7,FALSE),0)</f>
        <v>6.54</v>
      </c>
      <c r="H709" s="8">
        <f>IFERROR(VLOOKUP(A709,'רק עוס'!$A$2:$H$299999,8,FALSE),0)</f>
        <v>6.54</v>
      </c>
      <c r="I709" s="8">
        <f>IFERROR(VLOOKUP(A709,'כל התקינה'!$A$2:$F$29999,5,FALSE),0)</f>
        <v>7.29</v>
      </c>
      <c r="J709" s="8">
        <f>IFERROR(VLOOKUP(A709,'כל התקינה'!$A$2:$F$29999,6,FALSE),0)</f>
        <v>7.29</v>
      </c>
      <c r="K709" s="2">
        <f t="shared" si="11"/>
        <v>78.74617737003058</v>
      </c>
    </row>
    <row r="710" spans="1:11" outlineLevel="2" x14ac:dyDescent="0.2">
      <c r="A710" s="20" t="str">
        <f>B710&amp;D710</f>
        <v>2019624</v>
      </c>
      <c r="B710" s="1">
        <v>2019</v>
      </c>
      <c r="C710" s="1" t="s">
        <v>362</v>
      </c>
      <c r="D710" s="3">
        <v>624</v>
      </c>
      <c r="E710" s="2">
        <v>535</v>
      </c>
      <c r="F710" s="2">
        <v>207</v>
      </c>
      <c r="G710" s="8">
        <f>IFERROR(VLOOKUP(A710,'רק עוס'!$A$2:$H$299999,7,FALSE),0)</f>
        <v>3.09</v>
      </c>
      <c r="H710" s="8">
        <f>IFERROR(VLOOKUP(A710,'רק עוס'!$A$2:$H$299999,8,FALSE),0)</f>
        <v>2</v>
      </c>
      <c r="I710" s="8">
        <f>IFERROR(VLOOKUP(A710,'כל התקינה'!$A$2:$F$29999,5,FALSE),0)</f>
        <v>3.59</v>
      </c>
      <c r="J710" s="8">
        <f>IFERROR(VLOOKUP(A710,'כל התקינה'!$A$2:$F$29999,6,FALSE),0)</f>
        <v>2.5</v>
      </c>
      <c r="K710" s="2">
        <f t="shared" si="11"/>
        <v>103.5</v>
      </c>
    </row>
    <row r="711" spans="1:11" outlineLevel="2" x14ac:dyDescent="0.2">
      <c r="A711" s="20" t="str">
        <f>B711&amp;D711</f>
        <v>2019625</v>
      </c>
      <c r="B711" s="1">
        <v>2019</v>
      </c>
      <c r="C711" s="1" t="s">
        <v>363</v>
      </c>
      <c r="D711" s="3">
        <v>625</v>
      </c>
      <c r="E711" s="2">
        <v>1231</v>
      </c>
      <c r="F711" s="2">
        <v>442</v>
      </c>
      <c r="G711" s="8">
        <f>IFERROR(VLOOKUP(A711,'רק עוס'!$A$2:$H$299999,7,FALSE),0)</f>
        <v>7.18</v>
      </c>
      <c r="H711" s="8">
        <f>IFERROR(VLOOKUP(A711,'רק עוס'!$A$2:$H$299999,8,FALSE),0)</f>
        <v>6.3</v>
      </c>
      <c r="I711" s="8">
        <f>IFERROR(VLOOKUP(A711,'כל התקינה'!$A$2:$F$29999,5,FALSE),0)</f>
        <v>8</v>
      </c>
      <c r="J711" s="8">
        <f>IFERROR(VLOOKUP(A711,'כל התקינה'!$A$2:$F$29999,6,FALSE),0)</f>
        <v>7.12</v>
      </c>
      <c r="K711" s="2">
        <f t="shared" si="11"/>
        <v>70.158730158730165</v>
      </c>
    </row>
    <row r="712" spans="1:11" outlineLevel="2" x14ac:dyDescent="0.2">
      <c r="A712" s="20" t="str">
        <f>B712&amp;D712</f>
        <v>2019626</v>
      </c>
      <c r="B712" s="1">
        <v>2019</v>
      </c>
      <c r="C712" s="1" t="s">
        <v>364</v>
      </c>
      <c r="D712" s="3">
        <v>626</v>
      </c>
      <c r="E712" s="2">
        <v>243</v>
      </c>
      <c r="F712" s="2">
        <v>93</v>
      </c>
      <c r="G712" s="8">
        <f>IFERROR(VLOOKUP(A712,'רק עוס'!$A$2:$H$299999,7,FALSE),0)</f>
        <v>2.2599999999999998</v>
      </c>
      <c r="H712" s="8">
        <f>IFERROR(VLOOKUP(A712,'רק עוס'!$A$2:$H$299999,8,FALSE),0)</f>
        <v>1</v>
      </c>
      <c r="I712" s="8">
        <f>IFERROR(VLOOKUP(A712,'כל התקינה'!$A$2:$F$29999,5,FALSE),0)</f>
        <v>2.76</v>
      </c>
      <c r="J712" s="8">
        <f>IFERROR(VLOOKUP(A712,'כל התקינה'!$A$2:$F$29999,6,FALSE),0)</f>
        <v>1.5</v>
      </c>
      <c r="K712" s="2">
        <f t="shared" si="11"/>
        <v>93</v>
      </c>
    </row>
    <row r="713" spans="1:11" outlineLevel="2" x14ac:dyDescent="0.2">
      <c r="A713" s="20" t="str">
        <f>B713&amp;D713</f>
        <v>2019627</v>
      </c>
      <c r="B713" s="1">
        <v>2019</v>
      </c>
      <c r="C713" s="1" t="s">
        <v>365</v>
      </c>
      <c r="D713" s="3">
        <v>627</v>
      </c>
      <c r="E713" s="2">
        <v>1086</v>
      </c>
      <c r="F713" s="2">
        <v>453</v>
      </c>
      <c r="G713" s="8">
        <f>IFERROR(VLOOKUP(A713,'רק עוס'!$A$2:$H$299999,7,FALSE),0)</f>
        <v>7.16</v>
      </c>
      <c r="H713" s="8">
        <f>IFERROR(VLOOKUP(A713,'רק עוס'!$A$2:$H$299999,8,FALSE),0)</f>
        <v>5.41</v>
      </c>
      <c r="I713" s="8">
        <f>IFERROR(VLOOKUP(A713,'כל התקינה'!$A$2:$F$29999,5,FALSE),0)</f>
        <v>7.96</v>
      </c>
      <c r="J713" s="8">
        <f>IFERROR(VLOOKUP(A713,'כל התקינה'!$A$2:$F$29999,6,FALSE),0)</f>
        <v>6.21</v>
      </c>
      <c r="K713" s="2">
        <f t="shared" si="11"/>
        <v>83.733826247689464</v>
      </c>
    </row>
    <row r="714" spans="1:11" outlineLevel="2" x14ac:dyDescent="0.2">
      <c r="A714" s="20" t="str">
        <f>B714&amp;D714</f>
        <v>2019628</v>
      </c>
      <c r="B714" s="1">
        <v>2019</v>
      </c>
      <c r="C714" s="1" t="s">
        <v>366</v>
      </c>
      <c r="D714" s="3">
        <v>628</v>
      </c>
      <c r="E714" s="2">
        <v>657</v>
      </c>
      <c r="F714" s="2">
        <v>290</v>
      </c>
      <c r="G714" s="8">
        <f>IFERROR(VLOOKUP(A714,'רק עוס'!$A$2:$H$299999,7,FALSE),0)</f>
        <v>5.33</v>
      </c>
      <c r="H714" s="8">
        <f>IFERROR(VLOOKUP(A714,'רק עוס'!$A$2:$H$299999,8,FALSE),0)</f>
        <v>5</v>
      </c>
      <c r="I714" s="8">
        <f>IFERROR(VLOOKUP(A714,'כל התקינה'!$A$2:$F$29999,5,FALSE),0)</f>
        <v>5.72</v>
      </c>
      <c r="J714" s="8">
        <f>IFERROR(VLOOKUP(A714,'כל התקינה'!$A$2:$F$29999,6,FALSE),0)</f>
        <v>5.39</v>
      </c>
      <c r="K714" s="2">
        <f t="shared" si="11"/>
        <v>58</v>
      </c>
    </row>
    <row r="715" spans="1:11" outlineLevel="2" x14ac:dyDescent="0.2">
      <c r="A715" s="20" t="str">
        <f>B715&amp;D715</f>
        <v>2019629</v>
      </c>
      <c r="B715" s="1">
        <v>2019</v>
      </c>
      <c r="C715" s="1" t="s">
        <v>367</v>
      </c>
      <c r="D715" s="3">
        <v>629</v>
      </c>
      <c r="E715" s="2">
        <v>4226</v>
      </c>
      <c r="F715" s="2">
        <v>1353</v>
      </c>
      <c r="G715" s="8">
        <f>IFERROR(VLOOKUP(A715,'רק עוס'!$A$2:$H$299999,7,FALSE),0)</f>
        <v>16.07</v>
      </c>
      <c r="H715" s="8">
        <f>IFERROR(VLOOKUP(A715,'רק עוס'!$A$2:$H$299999,8,FALSE),0)</f>
        <v>11.95</v>
      </c>
      <c r="I715" s="8">
        <f>IFERROR(VLOOKUP(A715,'כל התקינה'!$A$2:$F$29999,5,FALSE),0)</f>
        <v>27.07</v>
      </c>
      <c r="J715" s="8">
        <f>IFERROR(VLOOKUP(A715,'כל התקינה'!$A$2:$F$29999,6,FALSE),0)</f>
        <v>21.95</v>
      </c>
      <c r="K715" s="2">
        <f t="shared" si="11"/>
        <v>113.22175732217573</v>
      </c>
    </row>
    <row r="716" spans="1:11" outlineLevel="2" x14ac:dyDescent="0.2">
      <c r="A716" s="20" t="str">
        <f>B716&amp;D716</f>
        <v>2019630</v>
      </c>
      <c r="B716" s="1">
        <v>2019</v>
      </c>
      <c r="C716" s="1" t="s">
        <v>368</v>
      </c>
      <c r="D716" s="3">
        <v>630</v>
      </c>
      <c r="E716" s="2">
        <v>841</v>
      </c>
      <c r="F716" s="2">
        <v>381</v>
      </c>
      <c r="G716" s="8">
        <f>IFERROR(VLOOKUP(A716,'רק עוס'!$A$2:$H$299999,7,FALSE),0)</f>
        <v>2.7</v>
      </c>
      <c r="H716" s="8">
        <f>IFERROR(VLOOKUP(A716,'רק עוס'!$A$2:$H$299999,8,FALSE),0)</f>
        <v>1.7</v>
      </c>
      <c r="I716" s="8">
        <f>IFERROR(VLOOKUP(A716,'כל התקינה'!$A$2:$F$29999,5,FALSE),0)</f>
        <v>2.95</v>
      </c>
      <c r="J716" s="8">
        <f>IFERROR(VLOOKUP(A716,'כל התקינה'!$A$2:$F$29999,6,FALSE),0)</f>
        <v>1.95</v>
      </c>
      <c r="K716" s="2">
        <f t="shared" si="11"/>
        <v>224.11764705882354</v>
      </c>
    </row>
    <row r="717" spans="1:11" outlineLevel="2" x14ac:dyDescent="0.2">
      <c r="A717" s="20" t="str">
        <f>B717&amp;D717</f>
        <v>2019631</v>
      </c>
      <c r="B717" s="1">
        <v>2019</v>
      </c>
      <c r="C717" s="1" t="s">
        <v>369</v>
      </c>
      <c r="D717" s="3">
        <v>631</v>
      </c>
      <c r="E717" s="2">
        <v>1869</v>
      </c>
      <c r="F717" s="2">
        <v>845</v>
      </c>
      <c r="G717" s="8">
        <f>IFERROR(VLOOKUP(A717,'רק עוס'!$A$2:$H$299999,7,FALSE),0)</f>
        <v>9.9499999999999993</v>
      </c>
      <c r="H717" s="8">
        <f>IFERROR(VLOOKUP(A717,'רק עוס'!$A$2:$H$299999,8,FALSE),0)</f>
        <v>7.86</v>
      </c>
      <c r="I717" s="8">
        <f>IFERROR(VLOOKUP(A717,'כל התקינה'!$A$2:$F$29999,5,FALSE),0)</f>
        <v>10.95</v>
      </c>
      <c r="J717" s="8">
        <f>IFERROR(VLOOKUP(A717,'כל התקינה'!$A$2:$F$29999,6,FALSE),0)</f>
        <v>8.86</v>
      </c>
      <c r="K717" s="2">
        <f t="shared" si="11"/>
        <v>107.50636132315522</v>
      </c>
    </row>
    <row r="718" spans="1:11" outlineLevel="2" x14ac:dyDescent="0.2">
      <c r="A718" s="20" t="str">
        <f>B718&amp;D718</f>
        <v>2019632</v>
      </c>
      <c r="B718" s="1">
        <v>2019</v>
      </c>
      <c r="C718" s="1" t="s">
        <v>370</v>
      </c>
      <c r="D718" s="3">
        <v>632</v>
      </c>
      <c r="E718" s="2">
        <v>2804</v>
      </c>
      <c r="F718" s="2">
        <v>921</v>
      </c>
      <c r="G718" s="8">
        <f>IFERROR(VLOOKUP(A718,'רק עוס'!$A$2:$H$299999,7,FALSE),0)</f>
        <v>10.49</v>
      </c>
      <c r="H718" s="8">
        <f>IFERROR(VLOOKUP(A718,'רק עוס'!$A$2:$H$299999,8,FALSE),0)</f>
        <v>8</v>
      </c>
      <c r="I718" s="8">
        <f>IFERROR(VLOOKUP(A718,'כל התקינה'!$A$2:$F$29999,5,FALSE),0)</f>
        <v>11.45</v>
      </c>
      <c r="J718" s="8">
        <f>IFERROR(VLOOKUP(A718,'כל התקינה'!$A$2:$F$29999,6,FALSE),0)</f>
        <v>8.9600000000000009</v>
      </c>
      <c r="K718" s="2">
        <f t="shared" si="11"/>
        <v>115.125</v>
      </c>
    </row>
    <row r="719" spans="1:11" outlineLevel="2" x14ac:dyDescent="0.2">
      <c r="A719" s="20" t="str">
        <f>B719&amp;D719</f>
        <v>2019633</v>
      </c>
      <c r="B719" s="1">
        <v>2019</v>
      </c>
      <c r="C719" s="1" t="s">
        <v>371</v>
      </c>
      <c r="D719" s="3">
        <v>633</v>
      </c>
      <c r="E719" s="2">
        <v>875</v>
      </c>
      <c r="F719" s="2">
        <v>267</v>
      </c>
      <c r="G719" s="8">
        <f>IFERROR(VLOOKUP(A719,'רק עוס'!$A$2:$H$299999,7,FALSE),0)</f>
        <v>7.03</v>
      </c>
      <c r="H719" s="8">
        <f>IFERROR(VLOOKUP(A719,'רק עוס'!$A$2:$H$299999,8,FALSE),0)</f>
        <v>4.95</v>
      </c>
      <c r="I719" s="8">
        <f>IFERROR(VLOOKUP(A719,'כל התקינה'!$A$2:$F$29999,5,FALSE),0)</f>
        <v>7.53</v>
      </c>
      <c r="J719" s="8">
        <f>IFERROR(VLOOKUP(A719,'כל התקינה'!$A$2:$F$29999,6,FALSE),0)</f>
        <v>5.45</v>
      </c>
      <c r="K719" s="2">
        <f t="shared" si="11"/>
        <v>53.939393939393938</v>
      </c>
    </row>
    <row r="720" spans="1:11" outlineLevel="2" x14ac:dyDescent="0.2">
      <c r="A720" s="20" t="str">
        <f>B720&amp;D720</f>
        <v>2019634</v>
      </c>
      <c r="B720" s="1">
        <v>2019</v>
      </c>
      <c r="C720" s="1" t="s">
        <v>372</v>
      </c>
      <c r="D720" s="3">
        <v>634</v>
      </c>
      <c r="E720" s="2">
        <v>1254</v>
      </c>
      <c r="F720" s="2">
        <v>437</v>
      </c>
      <c r="G720" s="8">
        <f>IFERROR(VLOOKUP(A720,'רק עוס'!$A$2:$H$299999,7,FALSE),0)</f>
        <v>7.59</v>
      </c>
      <c r="H720" s="8">
        <f>IFERROR(VLOOKUP(A720,'רק עוס'!$A$2:$H$299999,8,FALSE),0)</f>
        <v>7.08</v>
      </c>
      <c r="I720" s="8">
        <f>IFERROR(VLOOKUP(A720,'כל התקינה'!$A$2:$F$29999,5,FALSE),0)</f>
        <v>8.34</v>
      </c>
      <c r="J720" s="8">
        <f>IFERROR(VLOOKUP(A720,'כל התקינה'!$A$2:$F$29999,6,FALSE),0)</f>
        <v>7.83</v>
      </c>
      <c r="K720" s="2">
        <f t="shared" si="11"/>
        <v>61.72316384180791</v>
      </c>
    </row>
    <row r="721" spans="1:11" outlineLevel="2" x14ac:dyDescent="0.2">
      <c r="A721" s="20" t="str">
        <f>B721&amp;D721</f>
        <v>2019635</v>
      </c>
      <c r="B721" s="1">
        <v>2019</v>
      </c>
      <c r="C721" s="1" t="s">
        <v>373</v>
      </c>
      <c r="D721" s="3">
        <v>635</v>
      </c>
      <c r="E721" s="2">
        <v>4731</v>
      </c>
      <c r="F721" s="2">
        <v>1781</v>
      </c>
      <c r="G721" s="8">
        <f>IFERROR(VLOOKUP(A721,'רק עוס'!$A$2:$H$299999,7,FALSE),0)</f>
        <v>21.04</v>
      </c>
      <c r="H721" s="8">
        <f>IFERROR(VLOOKUP(A721,'רק עוס'!$A$2:$H$299999,8,FALSE),0)</f>
        <v>19.260000000000002</v>
      </c>
      <c r="I721" s="8">
        <f>IFERROR(VLOOKUP(A721,'כל התקינה'!$A$2:$F$29999,5,FALSE),0)</f>
        <v>27.34</v>
      </c>
      <c r="J721" s="8">
        <f>IFERROR(VLOOKUP(A721,'כל התקינה'!$A$2:$F$29999,6,FALSE),0)</f>
        <v>24.31</v>
      </c>
      <c r="K721" s="2">
        <f t="shared" si="11"/>
        <v>92.471443406022843</v>
      </c>
    </row>
    <row r="722" spans="1:11" outlineLevel="2" x14ac:dyDescent="0.2">
      <c r="A722" s="20" t="str">
        <f>B722&amp;D722</f>
        <v>2019636</v>
      </c>
      <c r="B722" s="1">
        <v>2019</v>
      </c>
      <c r="C722" s="1" t="s">
        <v>374</v>
      </c>
      <c r="D722" s="3">
        <v>636</v>
      </c>
      <c r="E722" s="2">
        <v>3122</v>
      </c>
      <c r="F722" s="2">
        <v>886</v>
      </c>
      <c r="G722" s="8">
        <f>IFERROR(VLOOKUP(A722,'רק עוס'!$A$2:$H$299999,7,FALSE),0)</f>
        <v>13.13</v>
      </c>
      <c r="H722" s="8">
        <f>IFERROR(VLOOKUP(A722,'רק עוס'!$A$2:$H$299999,8,FALSE),0)</f>
        <v>11.45</v>
      </c>
      <c r="I722" s="8">
        <f>IFERROR(VLOOKUP(A722,'כל התקינה'!$A$2:$F$29999,5,FALSE),0)</f>
        <v>14.38</v>
      </c>
      <c r="J722" s="8">
        <f>IFERROR(VLOOKUP(A722,'כל התקינה'!$A$2:$F$29999,6,FALSE),0)</f>
        <v>12.7</v>
      </c>
      <c r="K722" s="2">
        <f t="shared" si="11"/>
        <v>77.379912663755462</v>
      </c>
    </row>
    <row r="723" spans="1:11" outlineLevel="2" x14ac:dyDescent="0.2">
      <c r="A723" s="20" t="str">
        <f>B723&amp;D723</f>
        <v>2019637</v>
      </c>
      <c r="B723" s="1">
        <v>2019</v>
      </c>
      <c r="C723" s="1" t="s">
        <v>375</v>
      </c>
      <c r="D723" s="3">
        <v>637</v>
      </c>
      <c r="E723" s="2">
        <v>1378</v>
      </c>
      <c r="F723" s="2">
        <v>628</v>
      </c>
      <c r="G723" s="8">
        <f>IFERROR(VLOOKUP(A723,'רק עוס'!$A$2:$H$299999,7,FALSE),0)</f>
        <v>9.3800000000000008</v>
      </c>
      <c r="H723" s="8">
        <f>IFERROR(VLOOKUP(A723,'רק עוס'!$A$2:$H$299999,8,FALSE),0)</f>
        <v>8.6300000000000008</v>
      </c>
      <c r="I723" s="8">
        <f>IFERROR(VLOOKUP(A723,'כל התקינה'!$A$2:$F$29999,5,FALSE),0)</f>
        <v>10.75</v>
      </c>
      <c r="J723" s="8">
        <f>IFERROR(VLOOKUP(A723,'כל התקינה'!$A$2:$F$29999,6,FALSE),0)</f>
        <v>10</v>
      </c>
      <c r="K723" s="2">
        <f t="shared" si="11"/>
        <v>72.769409038238692</v>
      </c>
    </row>
    <row r="724" spans="1:11" outlineLevel="2" x14ac:dyDescent="0.2">
      <c r="A724" s="20" t="str">
        <f>B724&amp;D724</f>
        <v>2019638</v>
      </c>
      <c r="B724" s="1">
        <v>2019</v>
      </c>
      <c r="C724" s="1" t="s">
        <v>376</v>
      </c>
      <c r="D724" s="3">
        <v>638</v>
      </c>
      <c r="E724" s="2">
        <v>1341</v>
      </c>
      <c r="F724" s="2">
        <v>521</v>
      </c>
      <c r="G724" s="8">
        <f>IFERROR(VLOOKUP(A724,'רק עוס'!$A$2:$H$299999,7,FALSE),0)</f>
        <v>11.09</v>
      </c>
      <c r="H724" s="8">
        <f>IFERROR(VLOOKUP(A724,'רק עוס'!$A$2:$H$299999,8,FALSE),0)</f>
        <v>8.9</v>
      </c>
      <c r="I724" s="8">
        <f>IFERROR(VLOOKUP(A724,'כל התקינה'!$A$2:$F$29999,5,FALSE),0)</f>
        <v>11.84</v>
      </c>
      <c r="J724" s="8">
        <f>IFERROR(VLOOKUP(A724,'כל התקינה'!$A$2:$F$29999,6,FALSE),0)</f>
        <v>9.65</v>
      </c>
      <c r="K724" s="2">
        <f t="shared" si="11"/>
        <v>58.539325842696627</v>
      </c>
    </row>
    <row r="725" spans="1:11" outlineLevel="2" x14ac:dyDescent="0.2">
      <c r="A725" s="20" t="str">
        <f>B725&amp;D725</f>
        <v>2019639</v>
      </c>
      <c r="B725" s="1">
        <v>2019</v>
      </c>
      <c r="C725" s="1" t="s">
        <v>377</v>
      </c>
      <c r="D725" s="3">
        <v>639</v>
      </c>
      <c r="E725" s="2">
        <v>2046</v>
      </c>
      <c r="F725" s="2">
        <v>679</v>
      </c>
      <c r="G725" s="8">
        <f>IFERROR(VLOOKUP(A725,'רק עוס'!$A$2:$H$299999,7,FALSE),0)</f>
        <v>13.63</v>
      </c>
      <c r="H725" s="8">
        <f>IFERROR(VLOOKUP(A725,'רק עוס'!$A$2:$H$299999,8,FALSE),0)</f>
        <v>9.6300000000000008</v>
      </c>
      <c r="I725" s="8">
        <f>IFERROR(VLOOKUP(A725,'כל התקינה'!$A$2:$F$29999,5,FALSE),0)</f>
        <v>14.95</v>
      </c>
      <c r="J725" s="8">
        <f>IFERROR(VLOOKUP(A725,'כל התקינה'!$A$2:$F$29999,6,FALSE),0)</f>
        <v>10.63</v>
      </c>
      <c r="K725" s="2">
        <f t="shared" si="11"/>
        <v>70.508826583592935</v>
      </c>
    </row>
    <row r="726" spans="1:11" outlineLevel="2" x14ac:dyDescent="0.2">
      <c r="A726" s="20" t="str">
        <f>B726&amp;D726</f>
        <v>2019640</v>
      </c>
      <c r="B726" s="1">
        <v>2019</v>
      </c>
      <c r="C726" s="1" t="s">
        <v>378</v>
      </c>
      <c r="D726" s="3">
        <v>640</v>
      </c>
      <c r="E726" s="2">
        <v>2005</v>
      </c>
      <c r="F726" s="2">
        <v>778</v>
      </c>
      <c r="G726" s="8">
        <f>IFERROR(VLOOKUP(A726,'רק עוס'!$A$2:$H$299999,7,FALSE),0)</f>
        <v>10.88</v>
      </c>
      <c r="H726" s="8">
        <f>IFERROR(VLOOKUP(A726,'רק עוס'!$A$2:$H$299999,8,FALSE),0)</f>
        <v>7.48</v>
      </c>
      <c r="I726" s="8">
        <f>IFERROR(VLOOKUP(A726,'כל התקינה'!$A$2:$F$29999,5,FALSE),0)</f>
        <v>11.88</v>
      </c>
      <c r="J726" s="8">
        <f>IFERROR(VLOOKUP(A726,'כל התקינה'!$A$2:$F$29999,6,FALSE),0)</f>
        <v>8.48</v>
      </c>
      <c r="K726" s="2">
        <f t="shared" si="11"/>
        <v>104.01069518716577</v>
      </c>
    </row>
    <row r="727" spans="1:11" outlineLevel="2" x14ac:dyDescent="0.2">
      <c r="A727" s="20" t="str">
        <f>B727&amp;D727</f>
        <v>2019641</v>
      </c>
      <c r="B727" s="1">
        <v>2019</v>
      </c>
      <c r="C727" s="1" t="s">
        <v>379</v>
      </c>
      <c r="D727" s="3">
        <v>641</v>
      </c>
      <c r="E727" s="2">
        <v>2526</v>
      </c>
      <c r="F727" s="2">
        <v>766</v>
      </c>
      <c r="G727" s="8">
        <f>IFERROR(VLOOKUP(A727,'רק עוס'!$A$2:$H$299999,7,FALSE),0)</f>
        <v>10.97</v>
      </c>
      <c r="H727" s="8">
        <f>IFERROR(VLOOKUP(A727,'רק עוס'!$A$2:$H$299999,8,FALSE),0)</f>
        <v>9.74</v>
      </c>
      <c r="I727" s="8">
        <f>IFERROR(VLOOKUP(A727,'כל התקינה'!$A$2:$F$29999,5,FALSE),0)</f>
        <v>12.09</v>
      </c>
      <c r="J727" s="8">
        <f>IFERROR(VLOOKUP(A727,'כל התקינה'!$A$2:$F$29999,6,FALSE),0)</f>
        <v>10.74</v>
      </c>
      <c r="K727" s="2">
        <f t="shared" si="11"/>
        <v>78.644763860369608</v>
      </c>
    </row>
    <row r="728" spans="1:11" outlineLevel="2" x14ac:dyDescent="0.2">
      <c r="A728" s="20" t="str">
        <f>B728&amp;D728</f>
        <v>2019642</v>
      </c>
      <c r="B728" s="1">
        <v>2019</v>
      </c>
      <c r="C728" s="1" t="s">
        <v>380</v>
      </c>
      <c r="D728" s="3">
        <v>642</v>
      </c>
      <c r="E728" s="2">
        <v>3349</v>
      </c>
      <c r="F728" s="2">
        <v>1124</v>
      </c>
      <c r="G728" s="8">
        <f>IFERROR(VLOOKUP(A728,'רק עוס'!$A$2:$H$299999,7,FALSE),0)</f>
        <v>13.08</v>
      </c>
      <c r="H728" s="8">
        <f>IFERROR(VLOOKUP(A728,'רק עוס'!$A$2:$H$299999,8,FALSE),0)</f>
        <v>10.11</v>
      </c>
      <c r="I728" s="8">
        <f>IFERROR(VLOOKUP(A728,'כל התקינה'!$A$2:$F$29999,5,FALSE),0)</f>
        <v>15.44</v>
      </c>
      <c r="J728" s="8">
        <f>IFERROR(VLOOKUP(A728,'כל התקינה'!$A$2:$F$29999,6,FALSE),0)</f>
        <v>11.47</v>
      </c>
      <c r="K728" s="2">
        <f t="shared" si="11"/>
        <v>111.17705242334323</v>
      </c>
    </row>
    <row r="729" spans="1:11" outlineLevel="2" x14ac:dyDescent="0.2">
      <c r="A729" s="20" t="str">
        <f>B729&amp;D729</f>
        <v>2019643</v>
      </c>
      <c r="B729" s="1">
        <v>2019</v>
      </c>
      <c r="C729" s="1" t="s">
        <v>381</v>
      </c>
      <c r="D729" s="3">
        <v>643</v>
      </c>
      <c r="E729" s="2">
        <v>9116</v>
      </c>
      <c r="F729" s="2">
        <v>2956</v>
      </c>
      <c r="G729" s="8">
        <f>IFERROR(VLOOKUP(A729,'רק עוס'!$A$2:$H$299999,7,FALSE),0)</f>
        <v>25.03</v>
      </c>
      <c r="H729" s="8">
        <f>IFERROR(VLOOKUP(A729,'רק עוס'!$A$2:$H$299999,8,FALSE),0)</f>
        <v>20.71</v>
      </c>
      <c r="I729" s="8">
        <f>IFERROR(VLOOKUP(A729,'כל התקינה'!$A$2:$F$29999,5,FALSE),0)</f>
        <v>28.79</v>
      </c>
      <c r="J729" s="8">
        <f>IFERROR(VLOOKUP(A729,'כל התקינה'!$A$2:$F$29999,6,FALSE),0)</f>
        <v>24.47</v>
      </c>
      <c r="K729" s="2">
        <f t="shared" si="11"/>
        <v>142.73297923708353</v>
      </c>
    </row>
    <row r="730" spans="1:11" outlineLevel="2" x14ac:dyDescent="0.2">
      <c r="A730" s="20" t="str">
        <f>B730&amp;D730</f>
        <v>2019644</v>
      </c>
      <c r="B730" s="1">
        <v>2019</v>
      </c>
      <c r="C730" s="1" t="s">
        <v>382</v>
      </c>
      <c r="D730" s="3">
        <v>644</v>
      </c>
      <c r="E730" s="2">
        <v>8066</v>
      </c>
      <c r="F730" s="2">
        <v>2488</v>
      </c>
      <c r="G730" s="8">
        <f>IFERROR(VLOOKUP(A730,'רק עוס'!$A$2:$H$299999,7,FALSE),0)</f>
        <v>19.04</v>
      </c>
      <c r="H730" s="8">
        <f>IFERROR(VLOOKUP(A730,'רק עוס'!$A$2:$H$299999,8,FALSE),0)</f>
        <v>17.04</v>
      </c>
      <c r="I730" s="8">
        <f>IFERROR(VLOOKUP(A730,'כל התקינה'!$A$2:$F$29999,5,FALSE),0)</f>
        <v>22.74</v>
      </c>
      <c r="J730" s="8">
        <f>IFERROR(VLOOKUP(A730,'כל התקינה'!$A$2:$F$29999,6,FALSE),0)</f>
        <v>20.74</v>
      </c>
      <c r="K730" s="2">
        <f t="shared" si="11"/>
        <v>146.0093896713615</v>
      </c>
    </row>
    <row r="731" spans="1:11" outlineLevel="2" x14ac:dyDescent="0.2">
      <c r="A731" s="20" t="str">
        <f>B731&amp;D731</f>
        <v>2019645</v>
      </c>
      <c r="B731" s="1">
        <v>2019</v>
      </c>
      <c r="C731" s="1" t="s">
        <v>383</v>
      </c>
      <c r="D731" s="3">
        <v>645</v>
      </c>
      <c r="E731" s="2">
        <v>838</v>
      </c>
      <c r="F731" s="2">
        <v>287</v>
      </c>
      <c r="G731" s="8">
        <f>IFERROR(VLOOKUP(A731,'רק עוס'!$A$2:$H$299999,7,FALSE),0)</f>
        <v>2.57</v>
      </c>
      <c r="H731" s="8">
        <f>IFERROR(VLOOKUP(A731,'רק עוס'!$A$2:$H$299999,8,FALSE),0)</f>
        <v>2.57</v>
      </c>
      <c r="I731" s="8">
        <f>IFERROR(VLOOKUP(A731,'כל התקינה'!$A$2:$F$29999,5,FALSE),0)</f>
        <v>2.82</v>
      </c>
      <c r="J731" s="8">
        <f>IFERROR(VLOOKUP(A731,'כל התקינה'!$A$2:$F$29999,6,FALSE),0)</f>
        <v>2.82</v>
      </c>
      <c r="K731" s="2">
        <f t="shared" si="11"/>
        <v>111.67315175097276</v>
      </c>
    </row>
    <row r="732" spans="1:11" outlineLevel="2" x14ac:dyDescent="0.2">
      <c r="A732" s="20" t="str">
        <f>B732&amp;D732</f>
        <v>2019646</v>
      </c>
      <c r="B732" s="1">
        <v>2019</v>
      </c>
      <c r="C732" s="1" t="s">
        <v>384</v>
      </c>
      <c r="D732" s="3">
        <v>646</v>
      </c>
      <c r="E732" s="2">
        <v>697</v>
      </c>
      <c r="F732" s="2">
        <v>265</v>
      </c>
      <c r="G732" s="8">
        <f>IFERROR(VLOOKUP(A732,'רק עוס'!$A$2:$H$299999,7,FALSE),0)</f>
        <v>6.58</v>
      </c>
      <c r="H732" s="8">
        <f>IFERROR(VLOOKUP(A732,'רק עוס'!$A$2:$H$299999,8,FALSE),0)</f>
        <v>5.58</v>
      </c>
      <c r="I732" s="8">
        <f>IFERROR(VLOOKUP(A732,'כל התקינה'!$A$2:$F$29999,5,FALSE),0)</f>
        <v>7.07</v>
      </c>
      <c r="J732" s="8">
        <f>IFERROR(VLOOKUP(A732,'כל התקינה'!$A$2:$F$29999,6,FALSE),0)</f>
        <v>6.07</v>
      </c>
      <c r="K732" s="2">
        <f t="shared" si="11"/>
        <v>47.491039426523294</v>
      </c>
    </row>
    <row r="733" spans="1:11" outlineLevel="2" x14ac:dyDescent="0.2">
      <c r="A733" s="20" t="str">
        <f>B733&amp;D733</f>
        <v>2019647</v>
      </c>
      <c r="B733" s="1">
        <v>2019</v>
      </c>
      <c r="C733" s="1" t="s">
        <v>385</v>
      </c>
      <c r="D733" s="3">
        <v>647</v>
      </c>
      <c r="E733" s="2">
        <v>3160</v>
      </c>
      <c r="F733" s="2">
        <v>1042</v>
      </c>
      <c r="G733" s="8">
        <f>IFERROR(VLOOKUP(A733,'רק עוס'!$A$2:$H$299999,7,FALSE),0)</f>
        <v>10.47</v>
      </c>
      <c r="H733" s="8">
        <f>IFERROR(VLOOKUP(A733,'רק עוס'!$A$2:$H$299999,8,FALSE),0)</f>
        <v>9.7200000000000006</v>
      </c>
      <c r="I733" s="8">
        <f>IFERROR(VLOOKUP(A733,'כל התקינה'!$A$2:$F$29999,5,FALSE),0)</f>
        <v>11.28</v>
      </c>
      <c r="J733" s="8">
        <f>IFERROR(VLOOKUP(A733,'כל התקינה'!$A$2:$F$29999,6,FALSE),0)</f>
        <v>10.53</v>
      </c>
      <c r="K733" s="2">
        <f t="shared" si="11"/>
        <v>107.20164609053498</v>
      </c>
    </row>
    <row r="734" spans="1:11" outlineLevel="2" x14ac:dyDescent="0.2">
      <c r="A734" s="20" t="str">
        <f>B734&amp;D734</f>
        <v>2019648</v>
      </c>
      <c r="B734" s="1">
        <v>2019</v>
      </c>
      <c r="C734" s="1" t="s">
        <v>386</v>
      </c>
      <c r="D734" s="3">
        <v>648</v>
      </c>
      <c r="E734" s="2">
        <v>3236</v>
      </c>
      <c r="F734" s="2">
        <v>905</v>
      </c>
      <c r="G734" s="8">
        <f>IFERROR(VLOOKUP(A734,'רק עוס'!$A$2:$H$299999,7,FALSE),0)</f>
        <v>10.11</v>
      </c>
      <c r="H734" s="8">
        <f>IFERROR(VLOOKUP(A734,'רק עוס'!$A$2:$H$299999,8,FALSE),0)</f>
        <v>9.8000000000000007</v>
      </c>
      <c r="I734" s="8">
        <f>IFERROR(VLOOKUP(A734,'כל התקינה'!$A$2:$F$29999,5,FALSE),0)</f>
        <v>11.27</v>
      </c>
      <c r="J734" s="8">
        <f>IFERROR(VLOOKUP(A734,'כל התקינה'!$A$2:$F$29999,6,FALSE),0)</f>
        <v>10.96</v>
      </c>
      <c r="K734" s="2">
        <f t="shared" si="11"/>
        <v>92.346938775510196</v>
      </c>
    </row>
    <row r="735" spans="1:11" outlineLevel="2" x14ac:dyDescent="0.2">
      <c r="A735" s="20" t="str">
        <f>B735&amp;D735</f>
        <v>2019649</v>
      </c>
      <c r="B735" s="1">
        <v>2019</v>
      </c>
      <c r="C735" s="1" t="s">
        <v>387</v>
      </c>
      <c r="D735" s="3">
        <v>649</v>
      </c>
      <c r="E735" s="2">
        <v>5552</v>
      </c>
      <c r="F735" s="2">
        <v>1661</v>
      </c>
      <c r="G735" s="8">
        <f>IFERROR(VLOOKUP(A735,'רק עוס'!$A$2:$H$299999,7,FALSE),0)</f>
        <v>17.63</v>
      </c>
      <c r="H735" s="8">
        <f>IFERROR(VLOOKUP(A735,'רק עוס'!$A$2:$H$299999,8,FALSE),0)</f>
        <v>14.65</v>
      </c>
      <c r="I735" s="8">
        <f>IFERROR(VLOOKUP(A735,'כל התקינה'!$A$2:$F$29999,5,FALSE),0)</f>
        <v>20.13</v>
      </c>
      <c r="J735" s="8">
        <f>IFERROR(VLOOKUP(A735,'כל התקינה'!$A$2:$F$29999,6,FALSE),0)</f>
        <v>17.149999999999999</v>
      </c>
      <c r="K735" s="2">
        <f t="shared" si="11"/>
        <v>113.37883959044369</v>
      </c>
    </row>
    <row r="736" spans="1:11" outlineLevel="2" x14ac:dyDescent="0.2">
      <c r="A736" s="20" t="str">
        <f>B736&amp;D736</f>
        <v>2019650</v>
      </c>
      <c r="B736" s="1">
        <v>2019</v>
      </c>
      <c r="C736" s="1" t="s">
        <v>388</v>
      </c>
      <c r="D736" s="3">
        <v>650</v>
      </c>
      <c r="E736" s="2">
        <v>1867</v>
      </c>
      <c r="F736" s="2">
        <v>600</v>
      </c>
      <c r="G736" s="8">
        <f>IFERROR(VLOOKUP(A736,'רק עוס'!$A$2:$H$299999,7,FALSE),0)</f>
        <v>5.68</v>
      </c>
      <c r="H736" s="8">
        <f>IFERROR(VLOOKUP(A736,'רק עוס'!$A$2:$H$299999,8,FALSE),0)</f>
        <v>3.83</v>
      </c>
      <c r="I736" s="8">
        <f>IFERROR(VLOOKUP(A736,'כל התקינה'!$A$2:$F$29999,5,FALSE),0)</f>
        <v>6.37</v>
      </c>
      <c r="J736" s="8">
        <f>IFERROR(VLOOKUP(A736,'כל התקינה'!$A$2:$F$29999,6,FALSE),0)</f>
        <v>4.5199999999999996</v>
      </c>
      <c r="K736" s="2">
        <f t="shared" si="11"/>
        <v>156.65796344647518</v>
      </c>
    </row>
    <row r="737" spans="1:11" outlineLevel="2" x14ac:dyDescent="0.2">
      <c r="A737" s="20" t="str">
        <f>B737&amp;D737</f>
        <v>2019651</v>
      </c>
      <c r="B737" s="1">
        <v>2019</v>
      </c>
      <c r="C737" s="1" t="s">
        <v>389</v>
      </c>
      <c r="D737" s="3">
        <v>651</v>
      </c>
      <c r="E737" s="2">
        <v>4302</v>
      </c>
      <c r="F737" s="2">
        <v>1186</v>
      </c>
      <c r="G737" s="8">
        <f>IFERROR(VLOOKUP(A737,'רק עוס'!$A$2:$H$299999,7,FALSE),0)</f>
        <v>16.7</v>
      </c>
      <c r="H737" s="8">
        <f>IFERROR(VLOOKUP(A737,'רק עוס'!$A$2:$H$299999,8,FALSE),0)</f>
        <v>12.98</v>
      </c>
      <c r="I737" s="8">
        <f>IFERROR(VLOOKUP(A737,'כל התקינה'!$A$2:$F$29999,5,FALSE),0)</f>
        <v>19</v>
      </c>
      <c r="J737" s="8">
        <f>IFERROR(VLOOKUP(A737,'כל התקינה'!$A$2:$F$29999,6,FALSE),0)</f>
        <v>14.53</v>
      </c>
      <c r="K737" s="2">
        <f t="shared" si="11"/>
        <v>91.371340523882893</v>
      </c>
    </row>
    <row r="738" spans="1:11" outlineLevel="2" x14ac:dyDescent="0.2">
      <c r="A738" s="20" t="str">
        <f>B738&amp;D738</f>
        <v>2019652</v>
      </c>
      <c r="B738" s="1">
        <v>2019</v>
      </c>
      <c r="C738" s="1" t="s">
        <v>390</v>
      </c>
      <c r="D738" s="3">
        <v>652</v>
      </c>
      <c r="E738" s="2">
        <v>5842</v>
      </c>
      <c r="F738" s="2">
        <v>1477</v>
      </c>
      <c r="G738" s="8">
        <f>IFERROR(VLOOKUP(A738,'רק עוס'!$A$2:$H$299999,7,FALSE),0)</f>
        <v>15.45</v>
      </c>
      <c r="H738" s="8">
        <f>IFERROR(VLOOKUP(A738,'רק עוס'!$A$2:$H$299999,8,FALSE),0)</f>
        <v>11.5</v>
      </c>
      <c r="I738" s="8">
        <f>IFERROR(VLOOKUP(A738,'כל התקינה'!$A$2:$F$29999,5,FALSE),0)</f>
        <v>17.5</v>
      </c>
      <c r="J738" s="8">
        <f>IFERROR(VLOOKUP(A738,'כל התקינה'!$A$2:$F$29999,6,FALSE),0)</f>
        <v>13.3</v>
      </c>
      <c r="K738" s="2">
        <f t="shared" si="11"/>
        <v>128.43478260869566</v>
      </c>
    </row>
    <row r="739" spans="1:11" outlineLevel="2" x14ac:dyDescent="0.2">
      <c r="A739" s="20" t="str">
        <f>B739&amp;D739</f>
        <v>2019653</v>
      </c>
      <c r="B739" s="1">
        <v>2019</v>
      </c>
      <c r="C739" s="1" t="s">
        <v>391</v>
      </c>
      <c r="D739" s="3">
        <v>653</v>
      </c>
      <c r="E739" s="2">
        <v>2630</v>
      </c>
      <c r="F739" s="2">
        <v>935</v>
      </c>
      <c r="G739" s="8">
        <f>IFERROR(VLOOKUP(A739,'רק עוס'!$A$2:$H$299999,7,FALSE),0)</f>
        <v>6.24</v>
      </c>
      <c r="H739" s="8">
        <f>IFERROR(VLOOKUP(A739,'רק עוס'!$A$2:$H$299999,8,FALSE),0)</f>
        <v>5.98</v>
      </c>
      <c r="I739" s="8">
        <f>IFERROR(VLOOKUP(A739,'כל התקינה'!$A$2:$F$29999,5,FALSE),0)</f>
        <v>6.84</v>
      </c>
      <c r="J739" s="8">
        <f>IFERROR(VLOOKUP(A739,'כל התקינה'!$A$2:$F$29999,6,FALSE),0)</f>
        <v>6.58</v>
      </c>
      <c r="K739" s="2">
        <f t="shared" si="11"/>
        <v>156.35451505016721</v>
      </c>
    </row>
    <row r="740" spans="1:11" outlineLevel="2" x14ac:dyDescent="0.2">
      <c r="A740" s="20" t="str">
        <f>B740&amp;D740</f>
        <v>2019654</v>
      </c>
      <c r="B740" s="1">
        <v>2019</v>
      </c>
      <c r="C740" s="1" t="s">
        <v>392</v>
      </c>
      <c r="D740" s="3">
        <v>654</v>
      </c>
      <c r="E740" s="2">
        <v>6036</v>
      </c>
      <c r="F740" s="2">
        <v>1689</v>
      </c>
      <c r="G740" s="8">
        <f>IFERROR(VLOOKUP(A740,'רק עוס'!$A$2:$H$299999,7,FALSE),0)</f>
        <v>17.22</v>
      </c>
      <c r="H740" s="8">
        <f>IFERROR(VLOOKUP(A740,'רק עוס'!$A$2:$H$299999,8,FALSE),0)</f>
        <v>14.17</v>
      </c>
      <c r="I740" s="8">
        <f>IFERROR(VLOOKUP(A740,'כל התקינה'!$A$2:$F$29999,5,FALSE),0)</f>
        <v>19.920000000000002</v>
      </c>
      <c r="J740" s="8">
        <f>IFERROR(VLOOKUP(A740,'כל התקינה'!$A$2:$F$29999,6,FALSE),0)</f>
        <v>16.87</v>
      </c>
      <c r="K740" s="2">
        <f t="shared" si="11"/>
        <v>119.1954834156669</v>
      </c>
    </row>
    <row r="741" spans="1:11" outlineLevel="2" x14ac:dyDescent="0.2">
      <c r="A741" s="20" t="str">
        <f>B741&amp;D741</f>
        <v>2019655</v>
      </c>
      <c r="B741" s="1">
        <v>2019</v>
      </c>
      <c r="C741" s="1" t="s">
        <v>393</v>
      </c>
      <c r="D741" s="3">
        <v>655</v>
      </c>
      <c r="E741" s="2">
        <v>1076</v>
      </c>
      <c r="F741" s="2">
        <v>385</v>
      </c>
      <c r="G741" s="8">
        <f>IFERROR(VLOOKUP(A741,'רק עוס'!$A$2:$H$299999,7,FALSE),0)</f>
        <v>6.35</v>
      </c>
      <c r="H741" s="8">
        <f>IFERROR(VLOOKUP(A741,'רק עוס'!$A$2:$H$299999,8,FALSE),0)</f>
        <v>5.15</v>
      </c>
      <c r="I741" s="8">
        <f>IFERROR(VLOOKUP(A741,'כל התקינה'!$A$2:$F$29999,5,FALSE),0)</f>
        <v>7.03</v>
      </c>
      <c r="J741" s="8">
        <f>IFERROR(VLOOKUP(A741,'כל התקינה'!$A$2:$F$29999,6,FALSE),0)</f>
        <v>5.83</v>
      </c>
      <c r="K741" s="2">
        <f t="shared" si="11"/>
        <v>74.757281553398059</v>
      </c>
    </row>
    <row r="742" spans="1:11" outlineLevel="2" x14ac:dyDescent="0.2">
      <c r="A742" s="20" t="str">
        <f>B742&amp;D742</f>
        <v>2019656</v>
      </c>
      <c r="B742" s="1">
        <v>2019</v>
      </c>
      <c r="C742" s="1" t="s">
        <v>394</v>
      </c>
      <c r="D742" s="3">
        <v>656</v>
      </c>
      <c r="E742" s="2">
        <v>1134</v>
      </c>
      <c r="F742" s="2">
        <v>430</v>
      </c>
      <c r="G742" s="8">
        <f>IFERROR(VLOOKUP(A742,'רק עוס'!$A$2:$H$299999,7,FALSE),0)</f>
        <v>5.07</v>
      </c>
      <c r="H742" s="8">
        <f>IFERROR(VLOOKUP(A742,'רק עוס'!$A$2:$H$299999,8,FALSE),0)</f>
        <v>5.07</v>
      </c>
      <c r="I742" s="8">
        <f>IFERROR(VLOOKUP(A742,'כל התקינה'!$A$2:$F$29999,5,FALSE),0)</f>
        <v>5.61</v>
      </c>
      <c r="J742" s="8">
        <f>IFERROR(VLOOKUP(A742,'כל התקינה'!$A$2:$F$29999,6,FALSE),0)</f>
        <v>5.61</v>
      </c>
      <c r="K742" s="2">
        <f t="shared" si="11"/>
        <v>84.812623274161737</v>
      </c>
    </row>
    <row r="743" spans="1:11" outlineLevel="2" x14ac:dyDescent="0.2">
      <c r="A743" s="20" t="str">
        <f>B743&amp;D743</f>
        <v>2019657</v>
      </c>
      <c r="B743" s="1">
        <v>2019</v>
      </c>
      <c r="C743" s="1" t="s">
        <v>395</v>
      </c>
      <c r="D743" s="3">
        <v>657</v>
      </c>
      <c r="E743" s="2">
        <v>3320</v>
      </c>
      <c r="F743" s="2">
        <v>996</v>
      </c>
      <c r="G743" s="8">
        <f>IFERROR(VLOOKUP(A743,'רק עוס'!$A$2:$H$299999,7,FALSE),0)</f>
        <v>14.9</v>
      </c>
      <c r="H743" s="8">
        <f>IFERROR(VLOOKUP(A743,'רק עוס'!$A$2:$H$299999,8,FALSE),0)</f>
        <v>10.49</v>
      </c>
      <c r="I743" s="8">
        <f>IFERROR(VLOOKUP(A743,'כל התקינה'!$A$2:$F$29999,5,FALSE),0)</f>
        <v>15.65</v>
      </c>
      <c r="J743" s="8">
        <f>IFERROR(VLOOKUP(A743,'כל התקינה'!$A$2:$F$29999,6,FALSE),0)</f>
        <v>11.24</v>
      </c>
      <c r="K743" s="2">
        <f t="shared" si="11"/>
        <v>94.947569113441375</v>
      </c>
    </row>
    <row r="744" spans="1:11" outlineLevel="2" x14ac:dyDescent="0.2">
      <c r="A744" s="20" t="str">
        <f>B744&amp;D744</f>
        <v>2019658</v>
      </c>
      <c r="B744" s="1">
        <v>2019</v>
      </c>
      <c r="C744" s="1" t="s">
        <v>396</v>
      </c>
      <c r="D744" s="3">
        <v>658</v>
      </c>
      <c r="E744" s="2">
        <v>1280</v>
      </c>
      <c r="F744" s="2">
        <v>446</v>
      </c>
      <c r="G744" s="8">
        <f>IFERROR(VLOOKUP(A744,'רק עוס'!$A$2:$H$299999,7,FALSE),0)</f>
        <v>6.18</v>
      </c>
      <c r="H744" s="8">
        <f>IFERROR(VLOOKUP(A744,'רק עוס'!$A$2:$H$299999,8,FALSE),0)</f>
        <v>3.93</v>
      </c>
      <c r="I744" s="8">
        <f>IFERROR(VLOOKUP(A744,'כל התקינה'!$A$2:$F$29999,5,FALSE),0)</f>
        <v>6.38</v>
      </c>
      <c r="J744" s="8">
        <f>IFERROR(VLOOKUP(A744,'כל התקינה'!$A$2:$F$29999,6,FALSE),0)</f>
        <v>4.13</v>
      </c>
      <c r="K744" s="2">
        <f t="shared" si="11"/>
        <v>113.48600508905852</v>
      </c>
    </row>
    <row r="745" spans="1:11" outlineLevel="2" x14ac:dyDescent="0.2">
      <c r="A745" s="20" t="str">
        <f>B745&amp;D745</f>
        <v>2019659</v>
      </c>
      <c r="B745" s="1">
        <v>2019</v>
      </c>
      <c r="C745" s="1" t="s">
        <v>397</v>
      </c>
      <c r="D745" s="3">
        <v>659</v>
      </c>
      <c r="E745" s="2">
        <v>2514</v>
      </c>
      <c r="F745" s="2">
        <v>764</v>
      </c>
      <c r="G745" s="8">
        <f>IFERROR(VLOOKUP(A745,'רק עוס'!$A$2:$H$299999,7,FALSE),0)</f>
        <v>7.77</v>
      </c>
      <c r="H745" s="8">
        <f>IFERROR(VLOOKUP(A745,'רק עוס'!$A$2:$H$299999,8,FALSE),0)</f>
        <v>6</v>
      </c>
      <c r="I745" s="8">
        <f>IFERROR(VLOOKUP(A745,'כל התקינה'!$A$2:$F$29999,5,FALSE),0)</f>
        <v>8.56</v>
      </c>
      <c r="J745" s="8">
        <f>IFERROR(VLOOKUP(A745,'כל התקינה'!$A$2:$F$29999,6,FALSE),0)</f>
        <v>6.79</v>
      </c>
      <c r="K745" s="2">
        <f t="shared" si="11"/>
        <v>127.33333333333333</v>
      </c>
    </row>
    <row r="746" spans="1:11" outlineLevel="2" x14ac:dyDescent="0.2">
      <c r="A746" s="20" t="str">
        <f>B746&amp;D746</f>
        <v>2019660</v>
      </c>
      <c r="B746" s="1">
        <v>2019</v>
      </c>
      <c r="C746" s="1" t="s">
        <v>398</v>
      </c>
      <c r="D746" s="3">
        <v>660</v>
      </c>
      <c r="E746" s="2">
        <v>1876</v>
      </c>
      <c r="F746" s="2">
        <v>582</v>
      </c>
      <c r="G746" s="8">
        <f>IFERROR(VLOOKUP(A746,'רק עוס'!$A$2:$H$299999,7,FALSE),0)</f>
        <v>8.1999999999999993</v>
      </c>
      <c r="H746" s="8">
        <f>IFERROR(VLOOKUP(A746,'רק עוס'!$A$2:$H$299999,8,FALSE),0)</f>
        <v>8.1999999999999993</v>
      </c>
      <c r="I746" s="8">
        <f>IFERROR(VLOOKUP(A746,'כל התקינה'!$A$2:$F$29999,5,FALSE),0)</f>
        <v>9.0500000000000007</v>
      </c>
      <c r="J746" s="8">
        <f>IFERROR(VLOOKUP(A746,'כל התקינה'!$A$2:$F$29999,6,FALSE),0)</f>
        <v>9.0500000000000007</v>
      </c>
      <c r="K746" s="2">
        <f t="shared" si="11"/>
        <v>70.975609756097569</v>
      </c>
    </row>
    <row r="747" spans="1:11" outlineLevel="2" x14ac:dyDescent="0.2">
      <c r="A747" s="20" t="str">
        <f>B747&amp;D747</f>
        <v>2019662</v>
      </c>
      <c r="B747" s="1">
        <v>2019</v>
      </c>
      <c r="C747" s="1" t="s">
        <v>399</v>
      </c>
      <c r="D747" s="3">
        <v>662</v>
      </c>
      <c r="E747" s="2">
        <v>1596</v>
      </c>
      <c r="F747" s="2">
        <v>585</v>
      </c>
      <c r="G747" s="8">
        <f>IFERROR(VLOOKUP(A747,'רק עוס'!$A$2:$H$299999,7,FALSE),0)</f>
        <v>11.36</v>
      </c>
      <c r="H747" s="8">
        <f>IFERROR(VLOOKUP(A747,'רק עוס'!$A$2:$H$299999,8,FALSE),0)</f>
        <v>10.199999999999999</v>
      </c>
      <c r="I747" s="8">
        <f>IFERROR(VLOOKUP(A747,'כל התקינה'!$A$2:$F$29999,5,FALSE),0)</f>
        <v>12.5</v>
      </c>
      <c r="J747" s="8">
        <f>IFERROR(VLOOKUP(A747,'כל התקינה'!$A$2:$F$29999,6,FALSE),0)</f>
        <v>11.34</v>
      </c>
      <c r="K747" s="2">
        <f t="shared" si="11"/>
        <v>57.352941176470594</v>
      </c>
    </row>
    <row r="748" spans="1:11" outlineLevel="2" x14ac:dyDescent="0.2">
      <c r="A748" s="20" t="str">
        <f>B748&amp;D748</f>
        <v>2019663</v>
      </c>
      <c r="B748" s="1">
        <v>2019</v>
      </c>
      <c r="C748" s="1" t="s">
        <v>400</v>
      </c>
      <c r="D748" s="3">
        <v>663</v>
      </c>
      <c r="E748" s="2">
        <v>1915</v>
      </c>
      <c r="F748" s="2">
        <v>652</v>
      </c>
      <c r="G748" s="8">
        <f>IFERROR(VLOOKUP(A748,'רק עוס'!$A$2:$H$299999,7,FALSE),0)</f>
        <v>11.27</v>
      </c>
      <c r="H748" s="8">
        <f>IFERROR(VLOOKUP(A748,'רק עוס'!$A$2:$H$299999,8,FALSE),0)</f>
        <v>10.52</v>
      </c>
      <c r="I748" s="8">
        <f>IFERROR(VLOOKUP(A748,'כל התקינה'!$A$2:$F$29999,5,FALSE),0)</f>
        <v>12.27</v>
      </c>
      <c r="J748" s="8">
        <f>IFERROR(VLOOKUP(A748,'כל התקינה'!$A$2:$F$29999,6,FALSE),0)</f>
        <v>11.52</v>
      </c>
      <c r="K748" s="2">
        <f t="shared" si="11"/>
        <v>61.977186311787072</v>
      </c>
    </row>
    <row r="749" spans="1:11" outlineLevel="2" x14ac:dyDescent="0.2">
      <c r="A749" s="20" t="str">
        <f>B749&amp;D749</f>
        <v>2019664</v>
      </c>
      <c r="B749" s="1">
        <v>2019</v>
      </c>
      <c r="C749" s="1" t="s">
        <v>401</v>
      </c>
      <c r="D749" s="3">
        <v>664</v>
      </c>
      <c r="E749" s="2">
        <v>2942</v>
      </c>
      <c r="F749" s="2">
        <v>956</v>
      </c>
      <c r="G749" s="8">
        <f>IFERROR(VLOOKUP(A749,'רק עוס'!$A$2:$H$299999,7,FALSE),0)</f>
        <v>14.51</v>
      </c>
      <c r="H749" s="8">
        <f>IFERROR(VLOOKUP(A749,'רק עוס'!$A$2:$H$299999,8,FALSE),0)</f>
        <v>12.06</v>
      </c>
      <c r="I749" s="8">
        <f>IFERROR(VLOOKUP(A749,'כל התקינה'!$A$2:$F$29999,5,FALSE),0)</f>
        <v>16.79</v>
      </c>
      <c r="J749" s="8">
        <f>IFERROR(VLOOKUP(A749,'כל התקינה'!$A$2:$F$29999,6,FALSE),0)</f>
        <v>14.34</v>
      </c>
      <c r="K749" s="2">
        <f t="shared" si="11"/>
        <v>79.270315091210605</v>
      </c>
    </row>
    <row r="750" spans="1:11" outlineLevel="2" x14ac:dyDescent="0.2">
      <c r="A750" s="20" t="str">
        <f>B750&amp;D750</f>
        <v>2019665</v>
      </c>
      <c r="B750" s="1">
        <v>2019</v>
      </c>
      <c r="C750" s="1" t="s">
        <v>402</v>
      </c>
      <c r="D750" s="3">
        <v>665</v>
      </c>
      <c r="E750" s="2">
        <v>3216</v>
      </c>
      <c r="F750" s="2">
        <v>1090</v>
      </c>
      <c r="G750" s="8">
        <f>IFERROR(VLOOKUP(A750,'רק עוס'!$A$2:$H$299999,7,FALSE),0)</f>
        <v>8.91</v>
      </c>
      <c r="H750" s="8">
        <f>IFERROR(VLOOKUP(A750,'רק עוס'!$A$2:$H$299999,8,FALSE),0)</f>
        <v>5.39</v>
      </c>
      <c r="I750" s="8">
        <f>IFERROR(VLOOKUP(A750,'כל התקינה'!$A$2:$F$29999,5,FALSE),0)</f>
        <v>9.9499999999999993</v>
      </c>
      <c r="J750" s="8">
        <f>IFERROR(VLOOKUP(A750,'כל התקינה'!$A$2:$F$29999,6,FALSE),0)</f>
        <v>6.18</v>
      </c>
      <c r="K750" s="2">
        <f t="shared" si="11"/>
        <v>202.22634508348796</v>
      </c>
    </row>
    <row r="751" spans="1:11" outlineLevel="2" x14ac:dyDescent="0.2">
      <c r="A751" s="20" t="str">
        <f>B751&amp;D751</f>
        <v>2019666</v>
      </c>
      <c r="B751" s="1">
        <v>2019</v>
      </c>
      <c r="C751" s="1" t="s">
        <v>403</v>
      </c>
      <c r="D751" s="3">
        <v>666</v>
      </c>
      <c r="E751" s="2">
        <v>1705</v>
      </c>
      <c r="F751" s="2">
        <v>522</v>
      </c>
      <c r="G751" s="8">
        <f>IFERROR(VLOOKUP(A751,'רק עוס'!$A$2:$H$299999,7,FALSE),0)</f>
        <v>8.85</v>
      </c>
      <c r="H751" s="8">
        <f>IFERROR(VLOOKUP(A751,'רק עוס'!$A$2:$H$299999,8,FALSE),0)</f>
        <v>8.15</v>
      </c>
      <c r="I751" s="8">
        <f>IFERROR(VLOOKUP(A751,'כל התקינה'!$A$2:$F$29999,5,FALSE),0)</f>
        <v>9.75</v>
      </c>
      <c r="J751" s="8">
        <f>IFERROR(VLOOKUP(A751,'כל התקינה'!$A$2:$F$29999,6,FALSE),0)</f>
        <v>9.0500000000000007</v>
      </c>
      <c r="K751" s="2">
        <f t="shared" si="11"/>
        <v>64.049079754601223</v>
      </c>
    </row>
    <row r="752" spans="1:11" outlineLevel="2" x14ac:dyDescent="0.2">
      <c r="A752" s="20" t="str">
        <f>B752&amp;D752</f>
        <v>2019667</v>
      </c>
      <c r="B752" s="1">
        <v>2019</v>
      </c>
      <c r="C752" s="1" t="s">
        <v>404</v>
      </c>
      <c r="D752" s="3">
        <v>667</v>
      </c>
      <c r="E752" s="2">
        <v>3520</v>
      </c>
      <c r="F752" s="2">
        <v>1196</v>
      </c>
      <c r="G752" s="8">
        <f>IFERROR(VLOOKUP(A752,'רק עוס'!$A$2:$H$299999,7,FALSE),0)</f>
        <v>16.170000000000002</v>
      </c>
      <c r="H752" s="8">
        <f>IFERROR(VLOOKUP(A752,'רק עוס'!$A$2:$H$299999,8,FALSE),0)</f>
        <v>13.42</v>
      </c>
      <c r="I752" s="8">
        <f>IFERROR(VLOOKUP(A752,'כל התקינה'!$A$2:$F$29999,5,FALSE),0)</f>
        <v>18.86</v>
      </c>
      <c r="J752" s="8">
        <f>IFERROR(VLOOKUP(A752,'כל התקינה'!$A$2:$F$29999,6,FALSE),0)</f>
        <v>16.11</v>
      </c>
      <c r="K752" s="2">
        <f t="shared" si="11"/>
        <v>89.120715350223549</v>
      </c>
    </row>
    <row r="753" spans="1:11" outlineLevel="2" x14ac:dyDescent="0.2">
      <c r="A753" s="20" t="str">
        <f>B753&amp;D753</f>
        <v>2019668</v>
      </c>
      <c r="B753" s="1">
        <v>2019</v>
      </c>
      <c r="C753" s="1" t="s">
        <v>405</v>
      </c>
      <c r="D753" s="3">
        <v>668</v>
      </c>
      <c r="E753" s="2">
        <v>2573</v>
      </c>
      <c r="F753" s="2">
        <v>939</v>
      </c>
      <c r="G753" s="8">
        <f>IFERROR(VLOOKUP(A753,'רק עוס'!$A$2:$H$299999,7,FALSE),0)</f>
        <v>8.5500000000000007</v>
      </c>
      <c r="H753" s="8">
        <f>IFERROR(VLOOKUP(A753,'רק עוס'!$A$2:$H$299999,8,FALSE),0)</f>
        <v>8.5500000000000007</v>
      </c>
      <c r="I753" s="8">
        <f>IFERROR(VLOOKUP(A753,'כל התקינה'!$A$2:$F$29999,5,FALSE),0)</f>
        <v>9.35</v>
      </c>
      <c r="J753" s="8">
        <f>IFERROR(VLOOKUP(A753,'כל התקינה'!$A$2:$F$29999,6,FALSE),0)</f>
        <v>9.35</v>
      </c>
      <c r="K753" s="2">
        <f t="shared" si="11"/>
        <v>109.82456140350877</v>
      </c>
    </row>
    <row r="754" spans="1:11" outlineLevel="2" x14ac:dyDescent="0.2">
      <c r="A754" s="20" t="str">
        <f>B754&amp;D754</f>
        <v>2019669</v>
      </c>
      <c r="B754" s="1">
        <v>2019</v>
      </c>
      <c r="C754" s="1" t="s">
        <v>406</v>
      </c>
      <c r="D754" s="3">
        <v>669</v>
      </c>
      <c r="E754" s="2">
        <v>1290</v>
      </c>
      <c r="F754" s="2">
        <v>381</v>
      </c>
      <c r="G754" s="8">
        <f>IFERROR(VLOOKUP(A754,'רק עוס'!$A$2:$H$299999,7,FALSE),0)</f>
        <v>6.86</v>
      </c>
      <c r="H754" s="8">
        <f>IFERROR(VLOOKUP(A754,'רק עוס'!$A$2:$H$299999,8,FALSE),0)</f>
        <v>6.86</v>
      </c>
      <c r="I754" s="8">
        <f>IFERROR(VLOOKUP(A754,'כל התקינה'!$A$2:$F$29999,5,FALSE),0)</f>
        <v>7.66</v>
      </c>
      <c r="J754" s="8">
        <f>IFERROR(VLOOKUP(A754,'כל התקינה'!$A$2:$F$29999,6,FALSE),0)</f>
        <v>7.66</v>
      </c>
      <c r="K754" s="2">
        <f t="shared" si="11"/>
        <v>55.539358600583085</v>
      </c>
    </row>
    <row r="755" spans="1:11" outlineLevel="2" x14ac:dyDescent="0.2">
      <c r="A755" s="20" t="str">
        <f>B755&amp;D755</f>
        <v>2019670</v>
      </c>
      <c r="B755" s="1">
        <v>2019</v>
      </c>
      <c r="C755" s="1" t="s">
        <v>407</v>
      </c>
      <c r="D755" s="3">
        <v>670</v>
      </c>
      <c r="E755" s="2">
        <v>945</v>
      </c>
      <c r="F755" s="2">
        <v>301</v>
      </c>
      <c r="G755" s="8">
        <f>IFERROR(VLOOKUP(A755,'רק עוס'!$A$2:$H$299999,7,FALSE),0)</f>
        <v>3.48</v>
      </c>
      <c r="H755" s="8">
        <f>IFERROR(VLOOKUP(A755,'רק עוס'!$A$2:$H$299999,8,FALSE),0)</f>
        <v>3.48</v>
      </c>
      <c r="I755" s="8">
        <f>IFERROR(VLOOKUP(A755,'כל התקינה'!$A$2:$F$29999,5,FALSE),0)</f>
        <v>3.73</v>
      </c>
      <c r="J755" s="8">
        <f>IFERROR(VLOOKUP(A755,'כל התקינה'!$A$2:$F$29999,6,FALSE),0)</f>
        <v>3.73</v>
      </c>
      <c r="K755" s="2">
        <f t="shared" si="11"/>
        <v>86.494252873563212</v>
      </c>
    </row>
    <row r="756" spans="1:11" outlineLevel="2" x14ac:dyDescent="0.2">
      <c r="A756" s="20" t="str">
        <f>B756&amp;D756</f>
        <v>2019671</v>
      </c>
      <c r="B756" s="1">
        <v>2019</v>
      </c>
      <c r="C756" s="1" t="s">
        <v>408</v>
      </c>
      <c r="D756" s="3">
        <v>671</v>
      </c>
      <c r="E756" s="2">
        <v>479</v>
      </c>
      <c r="F756" s="2">
        <v>232</v>
      </c>
      <c r="G756" s="8">
        <f>IFERROR(VLOOKUP(A756,'רק עוס'!$A$2:$H$299999,7,FALSE),0)</f>
        <v>3.53</v>
      </c>
      <c r="H756" s="8">
        <f>IFERROR(VLOOKUP(A756,'רק עוס'!$A$2:$H$299999,8,FALSE),0)</f>
        <v>3.03</v>
      </c>
      <c r="I756" s="8">
        <f>IFERROR(VLOOKUP(A756,'כל התקינה'!$A$2:$F$29999,5,FALSE),0)</f>
        <v>3.78</v>
      </c>
      <c r="J756" s="8">
        <f>IFERROR(VLOOKUP(A756,'כל התקינה'!$A$2:$F$29999,6,FALSE),0)</f>
        <v>3.28</v>
      </c>
      <c r="K756" s="2">
        <f t="shared" si="11"/>
        <v>76.567656765676574</v>
      </c>
    </row>
    <row r="757" spans="1:11" outlineLevel="2" x14ac:dyDescent="0.2">
      <c r="A757" s="20" t="str">
        <f>B757&amp;D757</f>
        <v>2019672</v>
      </c>
      <c r="B757" s="1">
        <v>2019</v>
      </c>
      <c r="C757" s="1" t="s">
        <v>409</v>
      </c>
      <c r="D757" s="3">
        <v>672</v>
      </c>
      <c r="E757" s="2">
        <v>1991</v>
      </c>
      <c r="F757" s="2">
        <v>540</v>
      </c>
      <c r="G757" s="8">
        <f>IFERROR(VLOOKUP(A757,'רק עוס'!$A$2:$H$299999,7,FALSE),0)</f>
        <v>9.6</v>
      </c>
      <c r="H757" s="8">
        <f>IFERROR(VLOOKUP(A757,'רק עוס'!$A$2:$H$299999,8,FALSE),0)</f>
        <v>8.35</v>
      </c>
      <c r="I757" s="8">
        <f>IFERROR(VLOOKUP(A757,'כל התקינה'!$A$2:$F$29999,5,FALSE),0)</f>
        <v>10.3</v>
      </c>
      <c r="J757" s="8">
        <f>IFERROR(VLOOKUP(A757,'כל התקינה'!$A$2:$F$29999,6,FALSE),0)</f>
        <v>9.0500000000000007</v>
      </c>
      <c r="K757" s="2">
        <f t="shared" si="11"/>
        <v>64.670658682634738</v>
      </c>
    </row>
    <row r="758" spans="1:11" outlineLevel="2" x14ac:dyDescent="0.2">
      <c r="A758" s="20" t="str">
        <f>B758&amp;D758</f>
        <v>2019673</v>
      </c>
      <c r="B758" s="1">
        <v>2019</v>
      </c>
      <c r="C758" s="1" t="s">
        <v>410</v>
      </c>
      <c r="D758" s="3">
        <v>673</v>
      </c>
      <c r="E758" s="2">
        <v>1735</v>
      </c>
      <c r="F758" s="2">
        <v>641</v>
      </c>
      <c r="G758" s="8">
        <f>IFERROR(VLOOKUP(A758,'רק עוס'!$A$2:$H$299999,7,FALSE),0)</f>
        <v>5.95</v>
      </c>
      <c r="H758" s="8">
        <f>IFERROR(VLOOKUP(A758,'רק עוס'!$A$2:$H$299999,8,FALSE),0)</f>
        <v>4.8</v>
      </c>
      <c r="I758" s="8">
        <f>IFERROR(VLOOKUP(A758,'כל התקינה'!$A$2:$F$29999,5,FALSE),0)</f>
        <v>7.78</v>
      </c>
      <c r="J758" s="8">
        <f>IFERROR(VLOOKUP(A758,'כל התקינה'!$A$2:$F$29999,6,FALSE),0)</f>
        <v>6.63</v>
      </c>
      <c r="K758" s="2">
        <f t="shared" si="11"/>
        <v>133.54166666666669</v>
      </c>
    </row>
    <row r="759" spans="1:11" outlineLevel="2" x14ac:dyDescent="0.2">
      <c r="A759" s="20" t="str">
        <f>B759&amp;D759</f>
        <v>2019674</v>
      </c>
      <c r="B759" s="1">
        <v>2019</v>
      </c>
      <c r="C759" s="1" t="s">
        <v>411</v>
      </c>
      <c r="D759" s="3">
        <v>674</v>
      </c>
      <c r="E759" s="2">
        <v>2138</v>
      </c>
      <c r="F759" s="2">
        <v>638</v>
      </c>
      <c r="G759" s="8">
        <f>IFERROR(VLOOKUP(A759,'רק עוס'!$A$2:$H$299999,7,FALSE),0)</f>
        <v>6.08</v>
      </c>
      <c r="H759" s="8">
        <f>IFERROR(VLOOKUP(A759,'רק עוס'!$A$2:$H$299999,8,FALSE),0)</f>
        <v>5.03</v>
      </c>
      <c r="I759" s="8">
        <f>IFERROR(VLOOKUP(A759,'כל התקינה'!$A$2:$F$29999,5,FALSE),0)</f>
        <v>6.83</v>
      </c>
      <c r="J759" s="8">
        <f>IFERROR(VLOOKUP(A759,'כל התקינה'!$A$2:$F$29999,6,FALSE),0)</f>
        <v>5.78</v>
      </c>
      <c r="K759" s="2">
        <f t="shared" si="11"/>
        <v>126.8389662027833</v>
      </c>
    </row>
    <row r="760" spans="1:11" outlineLevel="2" x14ac:dyDescent="0.2">
      <c r="A760" s="20" t="str">
        <f>B760&amp;D760</f>
        <v>2019675</v>
      </c>
      <c r="B760" s="1">
        <v>2019</v>
      </c>
      <c r="C760" s="1" t="s">
        <v>412</v>
      </c>
      <c r="D760" s="3">
        <v>675</v>
      </c>
      <c r="E760" s="2">
        <v>3467</v>
      </c>
      <c r="F760" s="2">
        <v>973</v>
      </c>
      <c r="G760" s="8">
        <f>IFERROR(VLOOKUP(A760,'רק עוס'!$A$2:$H$299999,7,FALSE),0)</f>
        <v>11.27</v>
      </c>
      <c r="H760" s="8">
        <f>IFERROR(VLOOKUP(A760,'רק עוס'!$A$2:$H$299999,8,FALSE),0)</f>
        <v>9.7799999999999994</v>
      </c>
      <c r="I760" s="8">
        <f>IFERROR(VLOOKUP(A760,'כל התקינה'!$A$2:$F$29999,5,FALSE),0)</f>
        <v>12.39</v>
      </c>
      <c r="J760" s="8">
        <f>IFERROR(VLOOKUP(A760,'כל התקינה'!$A$2:$F$29999,6,FALSE),0)</f>
        <v>10.9</v>
      </c>
      <c r="K760" s="2">
        <f t="shared" si="11"/>
        <v>99.48875255623723</v>
      </c>
    </row>
    <row r="761" spans="1:11" outlineLevel="2" x14ac:dyDescent="0.2">
      <c r="A761" s="20" t="str">
        <f>B761&amp;D761</f>
        <v>2019676</v>
      </c>
      <c r="B761" s="1">
        <v>2019</v>
      </c>
      <c r="C761" s="1" t="s">
        <v>413</v>
      </c>
      <c r="D761" s="3">
        <v>676</v>
      </c>
      <c r="E761" s="2">
        <v>1274</v>
      </c>
      <c r="F761" s="2">
        <v>367</v>
      </c>
      <c r="G761" s="8">
        <f>IFERROR(VLOOKUP(A761,'רק עוס'!$A$2:$H$299999,7,FALSE),0)</f>
        <v>6.82</v>
      </c>
      <c r="H761" s="8">
        <f>IFERROR(VLOOKUP(A761,'רק עוס'!$A$2:$H$299999,8,FALSE),0)</f>
        <v>4</v>
      </c>
      <c r="I761" s="8">
        <f>IFERROR(VLOOKUP(A761,'כל התקינה'!$A$2:$F$29999,5,FALSE),0)</f>
        <v>7.52</v>
      </c>
      <c r="J761" s="8">
        <f>IFERROR(VLOOKUP(A761,'כל התקינה'!$A$2:$F$29999,6,FALSE),0)</f>
        <v>4.7</v>
      </c>
      <c r="K761" s="2">
        <f t="shared" si="11"/>
        <v>91.75</v>
      </c>
    </row>
    <row r="762" spans="1:11" outlineLevel="2" x14ac:dyDescent="0.2">
      <c r="A762" s="20" t="str">
        <f>B762&amp;D762</f>
        <v>2019677</v>
      </c>
      <c r="B762" s="1">
        <v>2019</v>
      </c>
      <c r="C762" s="1" t="s">
        <v>414</v>
      </c>
      <c r="D762" s="3">
        <v>677</v>
      </c>
      <c r="E762" s="2">
        <v>1549</v>
      </c>
      <c r="F762" s="2">
        <v>435</v>
      </c>
      <c r="G762" s="8">
        <f>IFERROR(VLOOKUP(A762,'רק עוס'!$A$2:$H$299999,7,FALSE),0)</f>
        <v>9.58</v>
      </c>
      <c r="H762" s="8">
        <f>IFERROR(VLOOKUP(A762,'רק עוס'!$A$2:$H$299999,8,FALSE),0)</f>
        <v>8.8800000000000008</v>
      </c>
      <c r="I762" s="8">
        <f>IFERROR(VLOOKUP(A762,'כל התקינה'!$A$2:$F$29999,5,FALSE),0)</f>
        <v>10.33</v>
      </c>
      <c r="J762" s="8">
        <f>IFERROR(VLOOKUP(A762,'כל התקינה'!$A$2:$F$29999,6,FALSE),0)</f>
        <v>9.6300000000000008</v>
      </c>
      <c r="K762" s="2">
        <f t="shared" si="11"/>
        <v>48.986486486486484</v>
      </c>
    </row>
    <row r="763" spans="1:11" outlineLevel="2" x14ac:dyDescent="0.2">
      <c r="A763" s="20" t="str">
        <f>B763&amp;D763</f>
        <v>2019678</v>
      </c>
      <c r="B763" s="1">
        <v>2019</v>
      </c>
      <c r="C763" s="1" t="s">
        <v>415</v>
      </c>
      <c r="D763" s="3">
        <v>678</v>
      </c>
      <c r="E763" s="2">
        <v>1295</v>
      </c>
      <c r="F763" s="2">
        <v>518</v>
      </c>
      <c r="G763" s="8">
        <f>IFERROR(VLOOKUP(A763,'רק עוס'!$A$2:$H$299999,7,FALSE),0)</f>
        <v>4.29</v>
      </c>
      <c r="H763" s="8">
        <f>IFERROR(VLOOKUP(A763,'רק עוס'!$A$2:$H$299999,8,FALSE),0)</f>
        <v>4.29</v>
      </c>
      <c r="I763" s="8">
        <f>IFERROR(VLOOKUP(A763,'כל התקינה'!$A$2:$F$29999,5,FALSE),0)</f>
        <v>4.99</v>
      </c>
      <c r="J763" s="8">
        <f>IFERROR(VLOOKUP(A763,'כל התקינה'!$A$2:$F$29999,6,FALSE),0)</f>
        <v>4.99</v>
      </c>
      <c r="K763" s="2">
        <f t="shared" si="11"/>
        <v>120.74592074592074</v>
      </c>
    </row>
    <row r="764" spans="1:11" outlineLevel="2" x14ac:dyDescent="0.2">
      <c r="A764" s="20" t="str">
        <f>B764&amp;D764</f>
        <v>2019679</v>
      </c>
      <c r="B764" s="1">
        <v>2019</v>
      </c>
      <c r="C764" s="1" t="s">
        <v>416</v>
      </c>
      <c r="D764" s="3">
        <v>679</v>
      </c>
      <c r="E764" s="2">
        <v>944</v>
      </c>
      <c r="F764" s="2">
        <v>345</v>
      </c>
      <c r="G764" s="8">
        <f>IFERROR(VLOOKUP(A764,'רק עוס'!$A$2:$H$299999,7,FALSE),0)</f>
        <v>4.2</v>
      </c>
      <c r="H764" s="8">
        <f>IFERROR(VLOOKUP(A764,'רק עוס'!$A$2:$H$299999,8,FALSE),0)</f>
        <v>4.2</v>
      </c>
      <c r="I764" s="8">
        <f>IFERROR(VLOOKUP(A764,'כל התקינה'!$A$2:$F$29999,5,FALSE),0)</f>
        <v>4.7</v>
      </c>
      <c r="J764" s="8">
        <f>IFERROR(VLOOKUP(A764,'כל התקינה'!$A$2:$F$29999,6,FALSE),0)</f>
        <v>4.7</v>
      </c>
      <c r="K764" s="2">
        <f t="shared" si="11"/>
        <v>82.142857142857139</v>
      </c>
    </row>
    <row r="765" spans="1:11" outlineLevel="2" x14ac:dyDescent="0.2">
      <c r="A765" s="20" t="str">
        <f>B765&amp;D765</f>
        <v>2019688</v>
      </c>
      <c r="B765" s="1">
        <v>2019</v>
      </c>
      <c r="C765" s="1" t="s">
        <v>417</v>
      </c>
      <c r="D765" s="3">
        <v>688</v>
      </c>
      <c r="E765" s="2">
        <v>1271</v>
      </c>
      <c r="F765" s="2">
        <v>503</v>
      </c>
      <c r="G765" s="8">
        <f>IFERROR(VLOOKUP(A765,'רק עוס'!$A$2:$H$299999,7,FALSE),0)</f>
        <v>3.89</v>
      </c>
      <c r="H765" s="8">
        <f>IFERROR(VLOOKUP(A765,'רק עוס'!$A$2:$H$299999,8,FALSE),0)</f>
        <v>3.89</v>
      </c>
      <c r="I765" s="8">
        <f>IFERROR(VLOOKUP(A765,'כל התקינה'!$A$2:$F$29999,5,FALSE),0)</f>
        <v>4.55</v>
      </c>
      <c r="J765" s="8">
        <f>IFERROR(VLOOKUP(A765,'כל התקינה'!$A$2:$F$29999,6,FALSE),0)</f>
        <v>4.55</v>
      </c>
      <c r="K765" s="2">
        <f t="shared" si="11"/>
        <v>129.30591259640101</v>
      </c>
    </row>
    <row r="766" spans="1:11" outlineLevel="2" x14ac:dyDescent="0.2">
      <c r="A766" s="20" t="str">
        <f>B766&amp;D766</f>
        <v>2019689</v>
      </c>
      <c r="B766" s="1">
        <v>2019</v>
      </c>
      <c r="C766" s="1" t="s">
        <v>418</v>
      </c>
      <c r="D766" s="3">
        <v>689</v>
      </c>
      <c r="E766" s="2">
        <v>1859</v>
      </c>
      <c r="F766" s="2">
        <v>489</v>
      </c>
      <c r="G766" s="8">
        <f>IFERROR(VLOOKUP(A766,'רק עוס'!$A$2:$H$299999,7,FALSE),0)</f>
        <v>5.46</v>
      </c>
      <c r="H766" s="8">
        <f>IFERROR(VLOOKUP(A766,'רק עוס'!$A$2:$H$299999,8,FALSE),0)</f>
        <v>5.46</v>
      </c>
      <c r="I766" s="8">
        <f>IFERROR(VLOOKUP(A766,'כל התקינה'!$A$2:$F$29999,5,FALSE),0)</f>
        <v>5.92</v>
      </c>
      <c r="J766" s="8">
        <f>IFERROR(VLOOKUP(A766,'כל התקינה'!$A$2:$F$29999,6,FALSE),0)</f>
        <v>5.92</v>
      </c>
      <c r="K766" s="2">
        <f t="shared" si="11"/>
        <v>89.560439560439562</v>
      </c>
    </row>
    <row r="767" spans="1:11" outlineLevel="2" x14ac:dyDescent="0.2">
      <c r="A767" s="20" t="str">
        <f>B767&amp;D767</f>
        <v>2019690</v>
      </c>
      <c r="B767" s="1">
        <v>2019</v>
      </c>
      <c r="C767" s="1" t="s">
        <v>419</v>
      </c>
      <c r="D767" s="3">
        <v>690</v>
      </c>
      <c r="E767" s="2">
        <v>1999</v>
      </c>
      <c r="F767" s="2">
        <v>715</v>
      </c>
      <c r="G767" s="8">
        <f>IFERROR(VLOOKUP(A767,'רק עוס'!$A$2:$H$299999,7,FALSE),0)</f>
        <v>10.75</v>
      </c>
      <c r="H767" s="8">
        <f>IFERROR(VLOOKUP(A767,'רק עוס'!$A$2:$H$299999,8,FALSE),0)</f>
        <v>9.5500000000000007</v>
      </c>
      <c r="I767" s="8">
        <f>IFERROR(VLOOKUP(A767,'כל התקינה'!$A$2:$F$29999,5,FALSE),0)</f>
        <v>11.75</v>
      </c>
      <c r="J767" s="8">
        <f>IFERROR(VLOOKUP(A767,'כל התקינה'!$A$2:$F$29999,6,FALSE),0)</f>
        <v>10.55</v>
      </c>
      <c r="K767" s="2">
        <f t="shared" si="11"/>
        <v>74.869109947643977</v>
      </c>
    </row>
    <row r="768" spans="1:11" outlineLevel="2" x14ac:dyDescent="0.2">
      <c r="A768" s="20" t="str">
        <f>B768&amp;D768</f>
        <v>2019691</v>
      </c>
      <c r="B768" s="1">
        <v>2019</v>
      </c>
      <c r="C768" s="1" t="s">
        <v>420</v>
      </c>
      <c r="D768" s="3">
        <v>691</v>
      </c>
      <c r="E768" s="2">
        <v>1745</v>
      </c>
      <c r="F768" s="2">
        <v>639</v>
      </c>
      <c r="G768" s="8">
        <f>IFERROR(VLOOKUP(A768,'רק עוס'!$A$2:$H$299999,7,FALSE),0)</f>
        <v>6.48</v>
      </c>
      <c r="H768" s="8">
        <f>IFERROR(VLOOKUP(A768,'רק עוס'!$A$2:$H$299999,8,FALSE),0)</f>
        <v>5.65</v>
      </c>
      <c r="I768" s="8">
        <f>IFERROR(VLOOKUP(A768,'כל התקינה'!$A$2:$F$29999,5,FALSE),0)</f>
        <v>7.28</v>
      </c>
      <c r="J768" s="8">
        <f>IFERROR(VLOOKUP(A768,'כל התקינה'!$A$2:$F$29999,6,FALSE),0)</f>
        <v>6.45</v>
      </c>
      <c r="K768" s="2">
        <f t="shared" si="11"/>
        <v>113.09734513274336</v>
      </c>
    </row>
    <row r="769" spans="1:11" outlineLevel="2" x14ac:dyDescent="0.2">
      <c r="A769" s="20" t="str">
        <f>B769&amp;D769</f>
        <v>2019692</v>
      </c>
      <c r="B769" s="1">
        <v>2019</v>
      </c>
      <c r="C769" s="1" t="s">
        <v>421</v>
      </c>
      <c r="D769" s="3">
        <v>692</v>
      </c>
      <c r="E769" s="2">
        <v>3042</v>
      </c>
      <c r="F769" s="2">
        <v>930</v>
      </c>
      <c r="G769" s="8">
        <f>IFERROR(VLOOKUP(A769,'רק עוס'!$A$2:$H$299999,7,FALSE),0)</f>
        <v>11.81</v>
      </c>
      <c r="H769" s="8">
        <f>IFERROR(VLOOKUP(A769,'רק עוס'!$A$2:$H$299999,8,FALSE),0)</f>
        <v>10.75</v>
      </c>
      <c r="I769" s="8">
        <f>IFERROR(VLOOKUP(A769,'כל התקינה'!$A$2:$F$29999,5,FALSE),0)</f>
        <v>13.27</v>
      </c>
      <c r="J769" s="8">
        <f>IFERROR(VLOOKUP(A769,'כל התקינה'!$A$2:$F$29999,6,FALSE),0)</f>
        <v>12.21</v>
      </c>
      <c r="K769" s="2">
        <f t="shared" si="11"/>
        <v>86.511627906976742</v>
      </c>
    </row>
    <row r="770" spans="1:11" outlineLevel="2" x14ac:dyDescent="0.2">
      <c r="A770" s="20" t="str">
        <f>B770&amp;D770</f>
        <v>2019693</v>
      </c>
      <c r="B770" s="1">
        <v>2019</v>
      </c>
      <c r="C770" s="1" t="s">
        <v>422</v>
      </c>
      <c r="D770" s="3">
        <v>693</v>
      </c>
      <c r="E770" s="2">
        <v>1886</v>
      </c>
      <c r="F770" s="2">
        <v>844</v>
      </c>
      <c r="G770" s="8">
        <f>IFERROR(VLOOKUP(A770,'רק עוס'!$A$2:$H$299999,7,FALSE),0)</f>
        <v>10.6</v>
      </c>
      <c r="H770" s="8">
        <f>IFERROR(VLOOKUP(A770,'רק עוס'!$A$2:$H$299999,8,FALSE),0)</f>
        <v>9.5500000000000007</v>
      </c>
      <c r="I770" s="8">
        <f>IFERROR(VLOOKUP(A770,'כל התקינה'!$A$2:$F$29999,5,FALSE),0)</f>
        <v>11.69</v>
      </c>
      <c r="J770" s="8">
        <f>IFERROR(VLOOKUP(A770,'כל התקינה'!$A$2:$F$29999,6,FALSE),0)</f>
        <v>10.64</v>
      </c>
      <c r="K770" s="2">
        <f t="shared" si="11"/>
        <v>88.376963350785331</v>
      </c>
    </row>
    <row r="771" spans="1:11" outlineLevel="2" x14ac:dyDescent="0.2">
      <c r="A771" s="20" t="str">
        <f>B771&amp;D771</f>
        <v>2019694</v>
      </c>
      <c r="B771" s="1">
        <v>2019</v>
      </c>
      <c r="C771" s="1" t="s">
        <v>423</v>
      </c>
      <c r="D771" s="3">
        <v>694</v>
      </c>
      <c r="E771" s="2">
        <v>1659</v>
      </c>
      <c r="F771" s="2">
        <v>548</v>
      </c>
      <c r="G771" s="8">
        <f>IFERROR(VLOOKUP(A771,'רק עוס'!$A$2:$H$299999,7,FALSE),0)</f>
        <v>7.43</v>
      </c>
      <c r="H771" s="8">
        <f>IFERROR(VLOOKUP(A771,'רק עוס'!$A$2:$H$299999,8,FALSE),0)</f>
        <v>7.4</v>
      </c>
      <c r="I771" s="8">
        <f>IFERROR(VLOOKUP(A771,'כל התקינה'!$A$2:$F$29999,5,FALSE),0)</f>
        <v>7.63</v>
      </c>
      <c r="J771" s="8">
        <f>IFERROR(VLOOKUP(A771,'כל התקינה'!$A$2:$F$29999,6,FALSE),0)</f>
        <v>7.4</v>
      </c>
      <c r="K771" s="2">
        <f t="shared" si="11"/>
        <v>74.054054054054049</v>
      </c>
    </row>
    <row r="772" spans="1:11" outlineLevel="1" x14ac:dyDescent="0.2">
      <c r="A772" s="20"/>
      <c r="B772" s="12" t="s">
        <v>531</v>
      </c>
      <c r="C772" s="1"/>
      <c r="D772" s="3"/>
      <c r="E772" s="2">
        <f>SUBTOTAL(9,E516:E771)</f>
        <v>1163295</v>
      </c>
      <c r="F772" s="2">
        <f>SUBTOTAL(9,F516:F771)</f>
        <v>456091</v>
      </c>
      <c r="G772" s="8">
        <f>SUBTOTAL(9,G516:G771)</f>
        <v>5617.1800000000012</v>
      </c>
      <c r="H772" s="8">
        <f>SUBTOTAL(9,H516:H771)</f>
        <v>4926.9599999999964</v>
      </c>
      <c r="I772" s="8">
        <f>SUBTOTAL(9,I516:I771)</f>
        <v>6929.599999999994</v>
      </c>
      <c r="J772" s="8">
        <f>SUBTOTAL(9,J516:J771)</f>
        <v>6146.0199999999977</v>
      </c>
      <c r="K772" s="2">
        <f t="shared" ref="K772:K835" si="12">IFERROR(F772/H772,0)</f>
        <v>92.57046941724721</v>
      </c>
    </row>
    <row r="773" spans="1:11" outlineLevel="2" x14ac:dyDescent="0.2">
      <c r="A773" s="20" t="str">
        <f>B773&amp;D773</f>
        <v>2020100</v>
      </c>
      <c r="B773" s="1">
        <v>2020</v>
      </c>
      <c r="C773" s="1" t="s">
        <v>269</v>
      </c>
      <c r="D773" s="3">
        <v>100</v>
      </c>
      <c r="E773" s="2">
        <v>6503</v>
      </c>
      <c r="F773" s="2">
        <v>2944</v>
      </c>
      <c r="G773" s="8">
        <f>IFERROR(VLOOKUP(A773,'רק עוס'!$A$2:$H$299999,7,FALSE),0)</f>
        <v>34.18</v>
      </c>
      <c r="H773" s="8">
        <f>IFERROR(VLOOKUP(A773,'רק עוס'!$A$2:$H$299999,8,FALSE),0)</f>
        <v>32.659999999999997</v>
      </c>
      <c r="I773" s="8">
        <f>IFERROR(VLOOKUP(A773,'כל התקינה'!$A$2:$F$29999,5,FALSE),0)</f>
        <v>39.590000000000003</v>
      </c>
      <c r="J773" s="8">
        <f>IFERROR(VLOOKUP(A773,'כל התקינה'!$A$2:$F$29999,6,FALSE),0)</f>
        <v>38.07</v>
      </c>
      <c r="K773" s="2">
        <f t="shared" si="12"/>
        <v>90.140845070422543</v>
      </c>
    </row>
    <row r="774" spans="1:11" outlineLevel="2" x14ac:dyDescent="0.2">
      <c r="A774" s="20" t="str">
        <f>B774&amp;D774</f>
        <v>2020101</v>
      </c>
      <c r="B774" s="1">
        <v>2020</v>
      </c>
      <c r="C774" s="1" t="s">
        <v>424</v>
      </c>
      <c r="D774" s="3">
        <v>101</v>
      </c>
      <c r="E774" s="2">
        <v>12718</v>
      </c>
      <c r="F774" s="2">
        <v>5856</v>
      </c>
      <c r="G774" s="8">
        <f>IFERROR(VLOOKUP(A774,'רק עוס'!$A$2:$H$299999,7,FALSE),0)</f>
        <v>92.8</v>
      </c>
      <c r="H774" s="8">
        <f>IFERROR(VLOOKUP(A774,'רק עוס'!$A$2:$H$299999,8,FALSE),0)</f>
        <v>86.61</v>
      </c>
      <c r="I774" s="8">
        <f>IFERROR(VLOOKUP(A774,'כל התקינה'!$A$2:$F$29999,5,FALSE),0)</f>
        <v>128.47</v>
      </c>
      <c r="J774" s="8">
        <f>IFERROR(VLOOKUP(A774,'כל התקינה'!$A$2:$F$29999,6,FALSE),0)</f>
        <v>116.78</v>
      </c>
      <c r="K774" s="2">
        <f t="shared" si="12"/>
        <v>67.613439556633182</v>
      </c>
    </row>
    <row r="775" spans="1:11" outlineLevel="2" x14ac:dyDescent="0.2">
      <c r="A775" s="20" t="str">
        <f>B775&amp;D775</f>
        <v>2020102</v>
      </c>
      <c r="B775" s="1">
        <v>2020</v>
      </c>
      <c r="C775" s="1" t="s">
        <v>270</v>
      </c>
      <c r="D775" s="3">
        <v>102</v>
      </c>
      <c r="E775" s="2">
        <v>28887</v>
      </c>
      <c r="F775" s="2">
        <v>13989</v>
      </c>
      <c r="G775" s="8">
        <f>IFERROR(VLOOKUP(A775,'רק עוס'!$A$2:$H$299999,7,FALSE),0)</f>
        <v>163.22999999999999</v>
      </c>
      <c r="H775" s="8">
        <f>IFERROR(VLOOKUP(A775,'רק עוס'!$A$2:$H$299999,8,FALSE),0)</f>
        <v>143.08000000000001</v>
      </c>
      <c r="I775" s="8">
        <f>IFERROR(VLOOKUP(A775,'כל התקינה'!$A$2:$F$29999,5,FALSE),0)</f>
        <v>203.28</v>
      </c>
      <c r="J775" s="8">
        <f>IFERROR(VLOOKUP(A775,'כל התקינה'!$A$2:$F$29999,6,FALSE),0)</f>
        <v>182.29</v>
      </c>
      <c r="K775" s="2">
        <f t="shared" si="12"/>
        <v>97.770478054235383</v>
      </c>
    </row>
    <row r="776" spans="1:11" outlineLevel="2" x14ac:dyDescent="0.2">
      <c r="A776" s="20" t="str">
        <f>B776&amp;D776</f>
        <v>2020103</v>
      </c>
      <c r="B776" s="1">
        <v>2020</v>
      </c>
      <c r="C776" s="1" t="s">
        <v>425</v>
      </c>
      <c r="D776" s="3">
        <v>103</v>
      </c>
      <c r="E776" s="2">
        <v>118247</v>
      </c>
      <c r="F776" s="2">
        <v>39396</v>
      </c>
      <c r="G776" s="8">
        <f>IFERROR(VLOOKUP(A776,'רק עוס'!$A$2:$H$299999,7,FALSE),0)</f>
        <v>506.02</v>
      </c>
      <c r="H776" s="8">
        <f>IFERROR(VLOOKUP(A776,'רק עוס'!$A$2:$H$299999,8,FALSE),0)</f>
        <v>482.76</v>
      </c>
      <c r="I776" s="8">
        <f>IFERROR(VLOOKUP(A776,'כל התקינה'!$A$2:$F$29999,5,FALSE),0)</f>
        <v>606.72</v>
      </c>
      <c r="J776" s="8">
        <f>IFERROR(VLOOKUP(A776,'כל התקינה'!$A$2:$F$29999,6,FALSE),0)</f>
        <v>581.46</v>
      </c>
      <c r="K776" s="2">
        <f t="shared" si="12"/>
        <v>81.605766840666178</v>
      </c>
    </row>
    <row r="777" spans="1:11" outlineLevel="2" x14ac:dyDescent="0.2">
      <c r="A777" s="20" t="str">
        <f>B777&amp;D777</f>
        <v>2020104</v>
      </c>
      <c r="B777" s="1">
        <v>2020</v>
      </c>
      <c r="C777" s="1" t="s">
        <v>426</v>
      </c>
      <c r="D777" s="3">
        <v>104</v>
      </c>
      <c r="E777" s="2">
        <v>26483</v>
      </c>
      <c r="F777" s="2">
        <v>12015</v>
      </c>
      <c r="G777" s="8">
        <f>IFERROR(VLOOKUP(A777,'רק עוס'!$A$2:$H$299999,7,FALSE),0)</f>
        <v>167.15</v>
      </c>
      <c r="H777" s="8">
        <f>IFERROR(VLOOKUP(A777,'רק עוס'!$A$2:$H$299999,8,FALSE),0)</f>
        <v>152.21</v>
      </c>
      <c r="I777" s="8">
        <f>IFERROR(VLOOKUP(A777,'כל התקינה'!$A$2:$F$29999,5,FALSE),0)</f>
        <v>212.55</v>
      </c>
      <c r="J777" s="8">
        <f>IFERROR(VLOOKUP(A777,'כל התקינה'!$A$2:$F$29999,6,FALSE),0)</f>
        <v>196.61</v>
      </c>
      <c r="K777" s="2">
        <f t="shared" si="12"/>
        <v>78.936994941199657</v>
      </c>
    </row>
    <row r="778" spans="1:11" outlineLevel="2" x14ac:dyDescent="0.2">
      <c r="A778" s="20" t="str">
        <f>B778&amp;D778</f>
        <v>2020105</v>
      </c>
      <c r="B778" s="1">
        <v>2020</v>
      </c>
      <c r="C778" s="1" t="s">
        <v>271</v>
      </c>
      <c r="D778" s="3">
        <v>105</v>
      </c>
      <c r="E778" s="2">
        <v>5787</v>
      </c>
      <c r="F778" s="2">
        <v>2511</v>
      </c>
      <c r="G778" s="8">
        <f>IFERROR(VLOOKUP(A778,'רק עוס'!$A$2:$H$299999,7,FALSE),0)</f>
        <v>35.75</v>
      </c>
      <c r="H778" s="8">
        <f>IFERROR(VLOOKUP(A778,'רק עוס'!$A$2:$H$299999,8,FALSE),0)</f>
        <v>26.75</v>
      </c>
      <c r="I778" s="8">
        <f>IFERROR(VLOOKUP(A778,'כל התקינה'!$A$2:$F$29999,5,FALSE),0)</f>
        <v>50.05</v>
      </c>
      <c r="J778" s="8">
        <f>IFERROR(VLOOKUP(A778,'כל התקינה'!$A$2:$F$29999,6,FALSE),0)</f>
        <v>41.05</v>
      </c>
      <c r="K778" s="2">
        <f t="shared" si="12"/>
        <v>93.869158878504678</v>
      </c>
    </row>
    <row r="779" spans="1:11" outlineLevel="2" x14ac:dyDescent="0.2">
      <c r="A779" s="20" t="str">
        <f>B779&amp;D779</f>
        <v>2020106</v>
      </c>
      <c r="B779" s="1">
        <v>2020</v>
      </c>
      <c r="C779" s="1" t="s">
        <v>272</v>
      </c>
      <c r="D779" s="3">
        <v>106</v>
      </c>
      <c r="E779" s="2">
        <v>8529</v>
      </c>
      <c r="F779" s="2">
        <v>3512</v>
      </c>
      <c r="G779" s="8">
        <f>IFERROR(VLOOKUP(A779,'רק עוס'!$A$2:$H$299999,7,FALSE),0)</f>
        <v>51.47</v>
      </c>
      <c r="H779" s="8">
        <f>IFERROR(VLOOKUP(A779,'רק עוס'!$A$2:$H$299999,8,FALSE),0)</f>
        <v>46.24</v>
      </c>
      <c r="I779" s="8">
        <f>IFERROR(VLOOKUP(A779,'כל התקינה'!$A$2:$F$29999,5,FALSE),0)</f>
        <v>64.02</v>
      </c>
      <c r="J779" s="8">
        <f>IFERROR(VLOOKUP(A779,'כל התקינה'!$A$2:$F$29999,6,FALSE),0)</f>
        <v>56.29</v>
      </c>
      <c r="K779" s="2">
        <f t="shared" si="12"/>
        <v>75.951557093425606</v>
      </c>
    </row>
    <row r="780" spans="1:11" outlineLevel="2" x14ac:dyDescent="0.2">
      <c r="A780" s="20" t="str">
        <f>B780&amp;D780</f>
        <v>2020120</v>
      </c>
      <c r="B780" s="1">
        <v>2020</v>
      </c>
      <c r="C780" s="1" t="s">
        <v>273</v>
      </c>
      <c r="D780" s="3">
        <v>120</v>
      </c>
      <c r="E780" s="2">
        <v>5218</v>
      </c>
      <c r="F780" s="2">
        <v>2226</v>
      </c>
      <c r="G780" s="8">
        <f>IFERROR(VLOOKUP(A780,'רק עוס'!$A$2:$H$299999,7,FALSE),0)</f>
        <v>29.77</v>
      </c>
      <c r="H780" s="8">
        <f>IFERROR(VLOOKUP(A780,'רק עוס'!$A$2:$H$299999,8,FALSE),0)</f>
        <v>29.52</v>
      </c>
      <c r="I780" s="8">
        <f>IFERROR(VLOOKUP(A780,'כל התקינה'!$A$2:$F$29999,5,FALSE),0)</f>
        <v>38.130000000000003</v>
      </c>
      <c r="J780" s="8">
        <f>IFERROR(VLOOKUP(A780,'כל התקינה'!$A$2:$F$29999,6,FALSE),0)</f>
        <v>37.880000000000003</v>
      </c>
      <c r="K780" s="2">
        <f t="shared" si="12"/>
        <v>75.40650406504065</v>
      </c>
    </row>
    <row r="781" spans="1:11" outlineLevel="2" x14ac:dyDescent="0.2">
      <c r="A781" s="20" t="str">
        <f>B781&amp;D781</f>
        <v>2020121</v>
      </c>
      <c r="B781" s="1">
        <v>2020</v>
      </c>
      <c r="C781" s="1" t="s">
        <v>427</v>
      </c>
      <c r="D781" s="3">
        <v>121</v>
      </c>
      <c r="E781" s="2">
        <v>15332</v>
      </c>
      <c r="F781" s="2">
        <v>4196</v>
      </c>
      <c r="G781" s="8">
        <f>IFERROR(VLOOKUP(A781,'רק עוס'!$A$2:$H$299999,7,FALSE),0)</f>
        <v>60.36</v>
      </c>
      <c r="H781" s="8">
        <f>IFERROR(VLOOKUP(A781,'רק עוס'!$A$2:$H$299999,8,FALSE),0)</f>
        <v>56.53</v>
      </c>
      <c r="I781" s="8">
        <f>IFERROR(VLOOKUP(A781,'כל התקינה'!$A$2:$F$29999,5,FALSE),0)</f>
        <v>74.86</v>
      </c>
      <c r="J781" s="8">
        <f>IFERROR(VLOOKUP(A781,'כל התקינה'!$A$2:$F$29999,6,FALSE),0)</f>
        <v>70.53</v>
      </c>
      <c r="K781" s="2">
        <f t="shared" si="12"/>
        <v>74.226074650627979</v>
      </c>
    </row>
    <row r="782" spans="1:11" outlineLevel="2" x14ac:dyDescent="0.2">
      <c r="A782" s="20" t="str">
        <f>B782&amp;D782</f>
        <v>2020122</v>
      </c>
      <c r="B782" s="1">
        <v>2020</v>
      </c>
      <c r="C782" s="1" t="s">
        <v>428</v>
      </c>
      <c r="D782" s="3">
        <v>122</v>
      </c>
      <c r="E782" s="2">
        <v>1598</v>
      </c>
      <c r="F782" s="2">
        <v>361</v>
      </c>
      <c r="G782" s="8">
        <f>IFERROR(VLOOKUP(A782,'רק עוס'!$A$2:$H$299999,7,FALSE),0)</f>
        <v>3.98</v>
      </c>
      <c r="H782" s="8">
        <f>IFERROR(VLOOKUP(A782,'רק עוס'!$A$2:$H$299999,8,FALSE),0)</f>
        <v>3.98</v>
      </c>
      <c r="I782" s="8">
        <f>IFERROR(VLOOKUP(A782,'כל התקינה'!$A$2:$F$29999,5,FALSE),0)</f>
        <v>4.2300000000000004</v>
      </c>
      <c r="J782" s="8">
        <f>IFERROR(VLOOKUP(A782,'כל התקינה'!$A$2:$F$29999,6,FALSE),0)</f>
        <v>4.2300000000000004</v>
      </c>
      <c r="K782" s="2">
        <f t="shared" si="12"/>
        <v>90.7035175879397</v>
      </c>
    </row>
    <row r="783" spans="1:11" outlineLevel="2" x14ac:dyDescent="0.2">
      <c r="A783" s="20" t="str">
        <f>B783&amp;D783</f>
        <v>2020123</v>
      </c>
      <c r="B783" s="1">
        <v>2020</v>
      </c>
      <c r="C783" s="1" t="s">
        <v>274</v>
      </c>
      <c r="D783" s="3">
        <v>123</v>
      </c>
      <c r="E783" s="2">
        <v>2802</v>
      </c>
      <c r="F783" s="2">
        <v>948</v>
      </c>
      <c r="G783" s="8">
        <f>IFERROR(VLOOKUP(A783,'רק עוס'!$A$2:$H$299999,7,FALSE),0)</f>
        <v>15.97</v>
      </c>
      <c r="H783" s="8">
        <f>IFERROR(VLOOKUP(A783,'רק עוס'!$A$2:$H$299999,8,FALSE),0)</f>
        <v>15.97</v>
      </c>
      <c r="I783" s="8">
        <f>IFERROR(VLOOKUP(A783,'כל התקינה'!$A$2:$F$29999,5,FALSE),0)</f>
        <v>21.47</v>
      </c>
      <c r="J783" s="8">
        <f>IFERROR(VLOOKUP(A783,'כל התקינה'!$A$2:$F$29999,6,FALSE),0)</f>
        <v>21.47</v>
      </c>
      <c r="K783" s="2">
        <f t="shared" si="12"/>
        <v>59.361302442078895</v>
      </c>
    </row>
    <row r="784" spans="1:11" outlineLevel="2" x14ac:dyDescent="0.2">
      <c r="A784" s="20" t="str">
        <f>B784&amp;D784</f>
        <v>2020124</v>
      </c>
      <c r="B784" s="1">
        <v>2020</v>
      </c>
      <c r="C784" s="1" t="s">
        <v>429</v>
      </c>
      <c r="D784" s="3">
        <v>124</v>
      </c>
      <c r="E784" s="2">
        <v>1839</v>
      </c>
      <c r="F784" s="2">
        <v>834</v>
      </c>
      <c r="G784" s="8">
        <f>IFERROR(VLOOKUP(A784,'רק עוס'!$A$2:$H$299999,7,FALSE),0)</f>
        <v>10.66</v>
      </c>
      <c r="H784" s="8">
        <f>IFERROR(VLOOKUP(A784,'רק עוס'!$A$2:$H$299999,8,FALSE),0)</f>
        <v>8.6</v>
      </c>
      <c r="I784" s="8">
        <f>IFERROR(VLOOKUP(A784,'כל התקינה'!$A$2:$F$29999,5,FALSE),0)</f>
        <v>12.66</v>
      </c>
      <c r="J784" s="8">
        <f>IFERROR(VLOOKUP(A784,'כל התקינה'!$A$2:$F$29999,6,FALSE),0)</f>
        <v>10.6</v>
      </c>
      <c r="K784" s="2">
        <f t="shared" si="12"/>
        <v>96.976744186046517</v>
      </c>
    </row>
    <row r="785" spans="1:11" outlineLevel="2" x14ac:dyDescent="0.2">
      <c r="A785" s="20" t="str">
        <f>B785&amp;D785</f>
        <v>2020125</v>
      </c>
      <c r="B785" s="1">
        <v>2020</v>
      </c>
      <c r="C785" s="1" t="s">
        <v>275</v>
      </c>
      <c r="D785" s="3">
        <v>125</v>
      </c>
      <c r="E785" s="2">
        <v>6966</v>
      </c>
      <c r="F785" s="2">
        <v>2201</v>
      </c>
      <c r="G785" s="8">
        <f>IFERROR(VLOOKUP(A785,'רק עוס'!$A$2:$H$299999,7,FALSE),0)</f>
        <v>27.64</v>
      </c>
      <c r="H785" s="8">
        <f>IFERROR(VLOOKUP(A785,'רק עוס'!$A$2:$H$299999,8,FALSE),0)</f>
        <v>26.5</v>
      </c>
      <c r="I785" s="8">
        <f>IFERROR(VLOOKUP(A785,'כל התקינה'!$A$2:$F$29999,5,FALSE),0)</f>
        <v>35.72</v>
      </c>
      <c r="J785" s="8">
        <f>IFERROR(VLOOKUP(A785,'כל התקינה'!$A$2:$F$29999,6,FALSE),0)</f>
        <v>33.58</v>
      </c>
      <c r="K785" s="2">
        <f t="shared" si="12"/>
        <v>83.056603773584911</v>
      </c>
    </row>
    <row r="786" spans="1:11" outlineLevel="2" x14ac:dyDescent="0.2">
      <c r="A786" s="20" t="str">
        <f>B786&amp;D786</f>
        <v>2020126</v>
      </c>
      <c r="B786" s="1">
        <v>2020</v>
      </c>
      <c r="C786" s="1" t="s">
        <v>430</v>
      </c>
      <c r="D786" s="3">
        <v>126</v>
      </c>
      <c r="E786" s="2">
        <v>553</v>
      </c>
      <c r="F786" s="2">
        <v>165</v>
      </c>
      <c r="G786" s="8">
        <f>IFERROR(VLOOKUP(A786,'רק עוס'!$A$2:$H$299999,7,FALSE),0)</f>
        <v>1.5</v>
      </c>
      <c r="H786" s="8">
        <f>IFERROR(VLOOKUP(A786,'רק עוס'!$A$2:$H$299999,8,FALSE),0)</f>
        <v>1.5</v>
      </c>
      <c r="I786" s="8">
        <f>IFERROR(VLOOKUP(A786,'כל התקינה'!$A$2:$F$29999,5,FALSE),0)</f>
        <v>1.5</v>
      </c>
      <c r="J786" s="8">
        <f>IFERROR(VLOOKUP(A786,'כל התקינה'!$A$2:$F$29999,6,FALSE),0)</f>
        <v>1.5</v>
      </c>
      <c r="K786" s="2">
        <f t="shared" si="12"/>
        <v>110</v>
      </c>
    </row>
    <row r="787" spans="1:11" outlineLevel="2" x14ac:dyDescent="0.2">
      <c r="A787" s="20" t="str">
        <f>B787&amp;D787</f>
        <v>2020127</v>
      </c>
      <c r="B787" s="1">
        <v>2020</v>
      </c>
      <c r="C787" s="1" t="s">
        <v>276</v>
      </c>
      <c r="D787" s="3">
        <v>127</v>
      </c>
      <c r="E787" s="2">
        <v>5074</v>
      </c>
      <c r="F787" s="2">
        <v>2216</v>
      </c>
      <c r="G787" s="8">
        <f>IFERROR(VLOOKUP(A787,'רק עוס'!$A$2:$H$299999,7,FALSE),0)</f>
        <v>30.79</v>
      </c>
      <c r="H787" s="8">
        <f>IFERROR(VLOOKUP(A787,'רק עוס'!$A$2:$H$299999,8,FALSE),0)</f>
        <v>26.98</v>
      </c>
      <c r="I787" s="8">
        <f>IFERROR(VLOOKUP(A787,'כל התקינה'!$A$2:$F$29999,5,FALSE),0)</f>
        <v>44.15</v>
      </c>
      <c r="J787" s="8">
        <f>IFERROR(VLOOKUP(A787,'כל התקינה'!$A$2:$F$29999,6,FALSE),0)</f>
        <v>39.090000000000003</v>
      </c>
      <c r="K787" s="2">
        <f t="shared" si="12"/>
        <v>82.134914751667907</v>
      </c>
    </row>
    <row r="788" spans="1:11" outlineLevel="2" x14ac:dyDescent="0.2">
      <c r="A788" s="20" t="str">
        <f>B788&amp;D788</f>
        <v>2020128</v>
      </c>
      <c r="B788" s="1">
        <v>2020</v>
      </c>
      <c r="C788" s="1" t="s">
        <v>277</v>
      </c>
      <c r="D788" s="3">
        <v>128</v>
      </c>
      <c r="E788" s="2">
        <v>1160</v>
      </c>
      <c r="F788" s="2">
        <v>506</v>
      </c>
      <c r="G788" s="8">
        <f>IFERROR(VLOOKUP(A788,'רק עוס'!$A$2:$H$299999,7,FALSE),0)</f>
        <v>7.61</v>
      </c>
      <c r="H788" s="8">
        <f>IFERROR(VLOOKUP(A788,'רק עוס'!$A$2:$H$299999,8,FALSE),0)</f>
        <v>6.53</v>
      </c>
      <c r="I788" s="8">
        <f>IFERROR(VLOOKUP(A788,'כל התקינה'!$A$2:$F$29999,5,FALSE),0)</f>
        <v>9.11</v>
      </c>
      <c r="J788" s="8">
        <f>IFERROR(VLOOKUP(A788,'כל התקינה'!$A$2:$F$29999,6,FALSE),0)</f>
        <v>8.0299999999999994</v>
      </c>
      <c r="K788" s="2">
        <f t="shared" si="12"/>
        <v>77.488514548238896</v>
      </c>
    </row>
    <row r="789" spans="1:11" outlineLevel="2" x14ac:dyDescent="0.2">
      <c r="A789" s="20" t="str">
        <f>B789&amp;D789</f>
        <v>2020129</v>
      </c>
      <c r="B789" s="1">
        <v>2020</v>
      </c>
      <c r="C789" s="1" t="s">
        <v>431</v>
      </c>
      <c r="D789" s="3">
        <v>129</v>
      </c>
      <c r="E789" s="2">
        <v>6132</v>
      </c>
      <c r="F789" s="2">
        <v>2384</v>
      </c>
      <c r="G789" s="8">
        <f>IFERROR(VLOOKUP(A789,'רק עוס'!$A$2:$H$299999,7,FALSE),0)</f>
        <v>29.09</v>
      </c>
      <c r="H789" s="8">
        <f>IFERROR(VLOOKUP(A789,'רק עוס'!$A$2:$H$299999,8,FALSE),0)</f>
        <v>25.1</v>
      </c>
      <c r="I789" s="8">
        <f>IFERROR(VLOOKUP(A789,'כל התקינה'!$A$2:$F$29999,5,FALSE),0)</f>
        <v>40.590000000000003</v>
      </c>
      <c r="J789" s="8">
        <f>IFERROR(VLOOKUP(A789,'כל התקינה'!$A$2:$F$29999,6,FALSE),0)</f>
        <v>34.51</v>
      </c>
      <c r="K789" s="2">
        <f t="shared" si="12"/>
        <v>94.980079681274901</v>
      </c>
    </row>
    <row r="790" spans="1:11" outlineLevel="2" x14ac:dyDescent="0.2">
      <c r="A790" s="20" t="str">
        <f>B790&amp;D790</f>
        <v>2020130</v>
      </c>
      <c r="B790" s="1">
        <v>2020</v>
      </c>
      <c r="C790" s="1" t="s">
        <v>278</v>
      </c>
      <c r="D790" s="3">
        <v>130</v>
      </c>
      <c r="E790" s="2">
        <v>3192</v>
      </c>
      <c r="F790" s="2">
        <v>1693</v>
      </c>
      <c r="G790" s="8">
        <f>IFERROR(VLOOKUP(A790,'רק עוס'!$A$2:$H$299999,7,FALSE),0)</f>
        <v>21.94</v>
      </c>
      <c r="H790" s="8">
        <f>IFERROR(VLOOKUP(A790,'רק עוס'!$A$2:$H$299999,8,FALSE),0)</f>
        <v>20.010000000000002</v>
      </c>
      <c r="I790" s="8">
        <f>IFERROR(VLOOKUP(A790,'כל התקינה'!$A$2:$F$29999,5,FALSE),0)</f>
        <v>26.76</v>
      </c>
      <c r="J790" s="8">
        <f>IFERROR(VLOOKUP(A790,'כל התקינה'!$A$2:$F$29999,6,FALSE),0)</f>
        <v>24.83</v>
      </c>
      <c r="K790" s="2">
        <f t="shared" si="12"/>
        <v>84.607696151924031</v>
      </c>
    </row>
    <row r="791" spans="1:11" outlineLevel="2" x14ac:dyDescent="0.2">
      <c r="A791" s="20" t="str">
        <f>B791&amp;D791</f>
        <v>2020131</v>
      </c>
      <c r="B791" s="1">
        <v>2020</v>
      </c>
      <c r="C791" s="1" t="s">
        <v>432</v>
      </c>
      <c r="D791" s="3">
        <v>131</v>
      </c>
      <c r="E791" s="2">
        <v>2069</v>
      </c>
      <c r="F791" s="2">
        <v>685</v>
      </c>
      <c r="G791" s="8">
        <f>IFERROR(VLOOKUP(A791,'רק עוס'!$A$2:$H$299999,7,FALSE),0)</f>
        <v>7.05</v>
      </c>
      <c r="H791" s="8">
        <f>IFERROR(VLOOKUP(A791,'רק עוס'!$A$2:$H$299999,8,FALSE),0)</f>
        <v>6.6</v>
      </c>
      <c r="I791" s="8">
        <f>IFERROR(VLOOKUP(A791,'כל התקינה'!$A$2:$F$29999,5,FALSE),0)</f>
        <v>8.5</v>
      </c>
      <c r="J791" s="8">
        <f>IFERROR(VLOOKUP(A791,'כל התקינה'!$A$2:$F$29999,6,FALSE),0)</f>
        <v>8.0500000000000007</v>
      </c>
      <c r="K791" s="2">
        <f t="shared" si="12"/>
        <v>103.7878787878788</v>
      </c>
    </row>
    <row r="792" spans="1:11" outlineLevel="2" x14ac:dyDescent="0.2">
      <c r="A792" s="20" t="str">
        <f>B792&amp;D792</f>
        <v>2020132</v>
      </c>
      <c r="B792" s="1">
        <v>2020</v>
      </c>
      <c r="C792" s="1" t="s">
        <v>433</v>
      </c>
      <c r="D792" s="3">
        <v>132</v>
      </c>
      <c r="E792" s="2">
        <v>257</v>
      </c>
      <c r="F792" s="2">
        <v>45</v>
      </c>
      <c r="G792" s="8">
        <f>IFERROR(VLOOKUP(A792,'רק עוס'!$A$2:$H$299999,7,FALSE),0)</f>
        <v>1.95</v>
      </c>
      <c r="H792" s="8">
        <f>IFERROR(VLOOKUP(A792,'רק עוס'!$A$2:$H$299999,8,FALSE),0)</f>
        <v>1.5</v>
      </c>
      <c r="I792" s="8">
        <f>IFERROR(VLOOKUP(A792,'כל התקינה'!$A$2:$F$29999,5,FALSE),0)</f>
        <v>1.95</v>
      </c>
      <c r="J792" s="8">
        <f>IFERROR(VLOOKUP(A792,'כל התקינה'!$A$2:$F$29999,6,FALSE),0)</f>
        <v>1.5</v>
      </c>
      <c r="K792" s="2">
        <f t="shared" si="12"/>
        <v>30</v>
      </c>
    </row>
    <row r="793" spans="1:11" outlineLevel="2" x14ac:dyDescent="0.2">
      <c r="A793" s="20" t="str">
        <f>B793&amp;D793</f>
        <v>2020133</v>
      </c>
      <c r="B793" s="1">
        <v>2020</v>
      </c>
      <c r="C793" s="1" t="s">
        <v>279</v>
      </c>
      <c r="D793" s="3">
        <v>133</v>
      </c>
      <c r="E793" s="2">
        <v>848</v>
      </c>
      <c r="F793" s="2">
        <v>415</v>
      </c>
      <c r="G793" s="8">
        <f>IFERROR(VLOOKUP(A793,'רק עוס'!$A$2:$H$299999,7,FALSE),0)</f>
        <v>2.7</v>
      </c>
      <c r="H793" s="8">
        <f>IFERROR(VLOOKUP(A793,'רק עוס'!$A$2:$H$299999,8,FALSE),0)</f>
        <v>1.2</v>
      </c>
      <c r="I793" s="8">
        <f>IFERROR(VLOOKUP(A793,'כל התקינה'!$A$2:$F$29999,5,FALSE),0)</f>
        <v>3.11</v>
      </c>
      <c r="J793" s="8">
        <f>IFERROR(VLOOKUP(A793,'כל התקינה'!$A$2:$F$29999,6,FALSE),0)</f>
        <v>1.61</v>
      </c>
      <c r="K793" s="2">
        <f t="shared" si="12"/>
        <v>345.83333333333337</v>
      </c>
    </row>
    <row r="794" spans="1:11" outlineLevel="2" x14ac:dyDescent="0.2">
      <c r="A794" s="20" t="str">
        <f>B794&amp;D794</f>
        <v>2020134</v>
      </c>
      <c r="B794" s="1">
        <v>2020</v>
      </c>
      <c r="C794" s="1" t="s">
        <v>434</v>
      </c>
      <c r="D794" s="3">
        <v>134</v>
      </c>
      <c r="E794" s="2">
        <v>1111</v>
      </c>
      <c r="F794" s="2">
        <v>327</v>
      </c>
      <c r="G794" s="8">
        <f>IFERROR(VLOOKUP(A794,'רק עוס'!$A$2:$H$299999,7,FALSE),0)</f>
        <v>6.43</v>
      </c>
      <c r="H794" s="8">
        <f>IFERROR(VLOOKUP(A794,'רק עוס'!$A$2:$H$299999,8,FALSE),0)</f>
        <v>5.9</v>
      </c>
      <c r="I794" s="8">
        <f>IFERROR(VLOOKUP(A794,'כל התקינה'!$A$2:$F$29999,5,FALSE),0)</f>
        <v>7.43</v>
      </c>
      <c r="J794" s="8">
        <f>IFERROR(VLOOKUP(A794,'כל התקינה'!$A$2:$F$29999,6,FALSE),0)</f>
        <v>6.9</v>
      </c>
      <c r="K794" s="2">
        <f t="shared" si="12"/>
        <v>55.423728813559322</v>
      </c>
    </row>
    <row r="795" spans="1:11" outlineLevel="2" x14ac:dyDescent="0.2">
      <c r="A795" s="20" t="str">
        <f>B795&amp;D795</f>
        <v>2020139</v>
      </c>
      <c r="B795" s="1">
        <v>2020</v>
      </c>
      <c r="C795" s="1" t="s">
        <v>435</v>
      </c>
      <c r="D795" s="3">
        <v>139</v>
      </c>
      <c r="E795" s="2">
        <v>567</v>
      </c>
      <c r="F795" s="2">
        <v>223</v>
      </c>
      <c r="G795" s="8">
        <f>IFERROR(VLOOKUP(A795,'רק עוס'!$A$2:$H$299999,7,FALSE),0)</f>
        <v>3.08</v>
      </c>
      <c r="H795" s="8">
        <f>IFERROR(VLOOKUP(A795,'רק עוס'!$A$2:$H$299999,8,FALSE),0)</f>
        <v>2.83</v>
      </c>
      <c r="I795" s="8">
        <f>IFERROR(VLOOKUP(A795,'כל התקינה'!$A$2:$F$29999,5,FALSE),0)</f>
        <v>3.83</v>
      </c>
      <c r="J795" s="8">
        <f>IFERROR(VLOOKUP(A795,'כל התקינה'!$A$2:$F$29999,6,FALSE),0)</f>
        <v>3.58</v>
      </c>
      <c r="K795" s="2">
        <f t="shared" si="12"/>
        <v>78.798586572438154</v>
      </c>
    </row>
    <row r="796" spans="1:11" outlineLevel="2" x14ac:dyDescent="0.2">
      <c r="A796" s="20" t="str">
        <f>B796&amp;D796</f>
        <v>2020140</v>
      </c>
      <c r="B796" s="1">
        <v>2020</v>
      </c>
      <c r="C796" s="1" t="s">
        <v>436</v>
      </c>
      <c r="D796" s="3">
        <v>140</v>
      </c>
      <c r="E796" s="2">
        <v>5416</v>
      </c>
      <c r="F796" s="2">
        <v>1823</v>
      </c>
      <c r="G796" s="8">
        <f>IFERROR(VLOOKUP(A796,'רק עוס'!$A$2:$H$299999,7,FALSE),0)</f>
        <v>21.65</v>
      </c>
      <c r="H796" s="8">
        <f>IFERROR(VLOOKUP(A796,'רק עוס'!$A$2:$H$299999,8,FALSE),0)</f>
        <v>21.61</v>
      </c>
      <c r="I796" s="8">
        <f>IFERROR(VLOOKUP(A796,'כל התקינה'!$A$2:$F$29999,5,FALSE),0)</f>
        <v>25.26</v>
      </c>
      <c r="J796" s="8">
        <f>IFERROR(VLOOKUP(A796,'כל התקינה'!$A$2:$F$29999,6,FALSE),0)</f>
        <v>25.22</v>
      </c>
      <c r="K796" s="2">
        <f t="shared" si="12"/>
        <v>84.359093012494213</v>
      </c>
    </row>
    <row r="797" spans="1:11" outlineLevel="2" x14ac:dyDescent="0.2">
      <c r="A797" s="20" t="str">
        <f>B797&amp;D797</f>
        <v>2020141</v>
      </c>
      <c r="B797" s="1">
        <v>2020</v>
      </c>
      <c r="C797" s="1" t="s">
        <v>437</v>
      </c>
      <c r="D797" s="3">
        <v>141</v>
      </c>
      <c r="E797" s="2">
        <v>1833</v>
      </c>
      <c r="F797" s="2">
        <v>561</v>
      </c>
      <c r="G797" s="8">
        <f>IFERROR(VLOOKUP(A797,'רק עוס'!$A$2:$H$299999,7,FALSE),0)</f>
        <v>5.53</v>
      </c>
      <c r="H797" s="8">
        <f>IFERROR(VLOOKUP(A797,'רק עוס'!$A$2:$H$299999,8,FALSE),0)</f>
        <v>5.53</v>
      </c>
      <c r="I797" s="8">
        <f>IFERROR(VLOOKUP(A797,'כל התקינה'!$A$2:$F$29999,5,FALSE),0)</f>
        <v>6.54</v>
      </c>
      <c r="J797" s="8">
        <f>IFERROR(VLOOKUP(A797,'כל התקינה'!$A$2:$F$29999,6,FALSE),0)</f>
        <v>6.54</v>
      </c>
      <c r="K797" s="2">
        <f t="shared" si="12"/>
        <v>101.44665461121157</v>
      </c>
    </row>
    <row r="798" spans="1:11" outlineLevel="2" x14ac:dyDescent="0.2">
      <c r="A798" s="20" t="str">
        <f>B798&amp;D798</f>
        <v>2020142</v>
      </c>
      <c r="B798" s="1">
        <v>2020</v>
      </c>
      <c r="C798" s="1" t="s">
        <v>438</v>
      </c>
      <c r="D798" s="3">
        <v>142</v>
      </c>
      <c r="E798" s="2">
        <v>2225</v>
      </c>
      <c r="F798" s="2">
        <v>699</v>
      </c>
      <c r="G798" s="8">
        <f>IFERROR(VLOOKUP(A798,'רק עוס'!$A$2:$H$299999,7,FALSE),0)</f>
        <v>6.23</v>
      </c>
      <c r="H798" s="8">
        <f>IFERROR(VLOOKUP(A798,'רק עוס'!$A$2:$H$299999,8,FALSE),0)</f>
        <v>5.53</v>
      </c>
      <c r="I798" s="8">
        <f>IFERROR(VLOOKUP(A798,'כל התקינה'!$A$2:$F$29999,5,FALSE),0)</f>
        <v>7.76</v>
      </c>
      <c r="J798" s="8">
        <f>IFERROR(VLOOKUP(A798,'כל התקינה'!$A$2:$F$29999,6,FALSE),0)</f>
        <v>6.81</v>
      </c>
      <c r="K798" s="2">
        <f t="shared" si="12"/>
        <v>126.40144665461121</v>
      </c>
    </row>
    <row r="799" spans="1:11" outlineLevel="2" x14ac:dyDescent="0.2">
      <c r="A799" s="20" t="str">
        <f>B799&amp;D799</f>
        <v>2020143</v>
      </c>
      <c r="B799" s="1">
        <v>2020</v>
      </c>
      <c r="C799" s="1" t="s">
        <v>280</v>
      </c>
      <c r="D799" s="3">
        <v>143</v>
      </c>
      <c r="E799" s="2">
        <v>759</v>
      </c>
      <c r="F799" s="2">
        <v>363</v>
      </c>
      <c r="G799" s="8">
        <f>IFERROR(VLOOKUP(A799,'רק עוס'!$A$2:$H$299999,7,FALSE),0)</f>
        <v>2.58</v>
      </c>
      <c r="H799" s="8">
        <f>IFERROR(VLOOKUP(A799,'רק עוס'!$A$2:$H$299999,8,FALSE),0)</f>
        <v>1.75</v>
      </c>
      <c r="I799" s="8">
        <f>IFERROR(VLOOKUP(A799,'כל התקינה'!$A$2:$F$29999,5,FALSE),0)</f>
        <v>2.83</v>
      </c>
      <c r="J799" s="8">
        <f>IFERROR(VLOOKUP(A799,'כל התקינה'!$A$2:$F$29999,6,FALSE),0)</f>
        <v>2</v>
      </c>
      <c r="K799" s="2">
        <f t="shared" si="12"/>
        <v>207.42857142857142</v>
      </c>
    </row>
    <row r="800" spans="1:11" outlineLevel="2" x14ac:dyDescent="0.2">
      <c r="A800" s="20" t="str">
        <f>B800&amp;D800</f>
        <v>2020145</v>
      </c>
      <c r="B800" s="1">
        <v>2020</v>
      </c>
      <c r="C800" s="1" t="s">
        <v>281</v>
      </c>
      <c r="D800" s="3">
        <v>145</v>
      </c>
      <c r="E800" s="2">
        <v>535</v>
      </c>
      <c r="F800" s="2">
        <v>242</v>
      </c>
      <c r="G800" s="8">
        <f>IFERROR(VLOOKUP(A800,'רק עוס'!$A$2:$H$299999,7,FALSE),0)</f>
        <v>2.13</v>
      </c>
      <c r="H800" s="8">
        <f>IFERROR(VLOOKUP(A800,'רק עוס'!$A$2:$H$299999,8,FALSE),0)</f>
        <v>2.13</v>
      </c>
      <c r="I800" s="8">
        <f>IFERROR(VLOOKUP(A800,'כל התקינה'!$A$2:$F$29999,5,FALSE),0)</f>
        <v>3.16</v>
      </c>
      <c r="J800" s="8">
        <f>IFERROR(VLOOKUP(A800,'כל התקינה'!$A$2:$F$29999,6,FALSE),0)</f>
        <v>3.16</v>
      </c>
      <c r="K800" s="2">
        <f t="shared" si="12"/>
        <v>113.61502347417841</v>
      </c>
    </row>
    <row r="801" spans="1:11" outlineLevel="2" x14ac:dyDescent="0.2">
      <c r="A801" s="20" t="str">
        <f>B801&amp;D801</f>
        <v>2020146</v>
      </c>
      <c r="B801" s="1">
        <v>2020</v>
      </c>
      <c r="C801" s="1" t="s">
        <v>439</v>
      </c>
      <c r="D801" s="3">
        <v>146</v>
      </c>
      <c r="E801" s="2">
        <v>8750</v>
      </c>
      <c r="F801" s="2">
        <v>1570</v>
      </c>
      <c r="G801" s="8">
        <f>IFERROR(VLOOKUP(A801,'רק עוס'!$A$2:$H$299999,7,FALSE),0)</f>
        <v>25.97</v>
      </c>
      <c r="H801" s="8">
        <f>IFERROR(VLOOKUP(A801,'רק עוס'!$A$2:$H$299999,8,FALSE),0)</f>
        <v>23.82</v>
      </c>
      <c r="I801" s="8">
        <f>IFERROR(VLOOKUP(A801,'כל התקינה'!$A$2:$F$29999,5,FALSE),0)</f>
        <v>33.74</v>
      </c>
      <c r="J801" s="8">
        <f>IFERROR(VLOOKUP(A801,'כל התקינה'!$A$2:$F$29999,6,FALSE),0)</f>
        <v>31.59</v>
      </c>
      <c r="K801" s="2">
        <f t="shared" si="12"/>
        <v>65.910999160369443</v>
      </c>
    </row>
    <row r="802" spans="1:11" outlineLevel="2" x14ac:dyDescent="0.2">
      <c r="A802" s="20" t="str">
        <f>B802&amp;D802</f>
        <v>2020147</v>
      </c>
      <c r="B802" s="1">
        <v>2020</v>
      </c>
      <c r="C802" s="1" t="s">
        <v>440</v>
      </c>
      <c r="D802" s="3">
        <v>147</v>
      </c>
      <c r="E802" s="2">
        <v>12079</v>
      </c>
      <c r="F802" s="2">
        <v>2133</v>
      </c>
      <c r="G802" s="8">
        <f>IFERROR(VLOOKUP(A802,'רק עוס'!$A$2:$H$299999,7,FALSE),0)</f>
        <v>33.5</v>
      </c>
      <c r="H802" s="8">
        <f>IFERROR(VLOOKUP(A802,'רק עוס'!$A$2:$H$299999,8,FALSE),0)</f>
        <v>31.75</v>
      </c>
      <c r="I802" s="8">
        <f>IFERROR(VLOOKUP(A802,'כל התקינה'!$A$2:$F$29999,5,FALSE),0)</f>
        <v>40.71</v>
      </c>
      <c r="J802" s="8">
        <f>IFERROR(VLOOKUP(A802,'כל התקינה'!$A$2:$F$29999,6,FALSE),0)</f>
        <v>37.96</v>
      </c>
      <c r="K802" s="2">
        <f t="shared" si="12"/>
        <v>67.181102362204726</v>
      </c>
    </row>
    <row r="803" spans="1:11" outlineLevel="2" x14ac:dyDescent="0.2">
      <c r="A803" s="20" t="str">
        <f>B803&amp;D803</f>
        <v>2020161</v>
      </c>
      <c r="B803" s="1">
        <v>2020</v>
      </c>
      <c r="C803" s="1" t="s">
        <v>282</v>
      </c>
      <c r="D803" s="3">
        <v>161</v>
      </c>
      <c r="E803" s="2">
        <v>1746</v>
      </c>
      <c r="F803" s="2">
        <v>664</v>
      </c>
      <c r="G803" s="8">
        <f>IFERROR(VLOOKUP(A803,'רק עוס'!$A$2:$H$299999,7,FALSE),0)</f>
        <v>7.35</v>
      </c>
      <c r="H803" s="8">
        <f>IFERROR(VLOOKUP(A803,'רק עוס'!$A$2:$H$299999,8,FALSE),0)</f>
        <v>7.35</v>
      </c>
      <c r="I803" s="8">
        <f>IFERROR(VLOOKUP(A803,'כל התקינה'!$A$2:$F$29999,5,FALSE),0)</f>
        <v>8.5</v>
      </c>
      <c r="J803" s="8">
        <f>IFERROR(VLOOKUP(A803,'כל התקינה'!$A$2:$F$29999,6,FALSE),0)</f>
        <v>8.5</v>
      </c>
      <c r="K803" s="2">
        <f t="shared" si="12"/>
        <v>90.340136054421777</v>
      </c>
    </row>
    <row r="804" spans="1:11" outlineLevel="2" x14ac:dyDescent="0.2">
      <c r="A804" s="20" t="str">
        <f>B804&amp;D804</f>
        <v>2020162</v>
      </c>
      <c r="B804" s="1">
        <v>2020</v>
      </c>
      <c r="C804" s="1" t="s">
        <v>441</v>
      </c>
      <c r="D804" s="3">
        <v>162</v>
      </c>
      <c r="E804" s="2">
        <v>2227</v>
      </c>
      <c r="F804" s="2">
        <v>490</v>
      </c>
      <c r="G804" s="8">
        <f>IFERROR(VLOOKUP(A804,'רק עוס'!$A$2:$H$299999,7,FALSE),0)</f>
        <v>5.27</v>
      </c>
      <c r="H804" s="8">
        <f>IFERROR(VLOOKUP(A804,'רק עוס'!$A$2:$H$299999,8,FALSE),0)</f>
        <v>5.24</v>
      </c>
      <c r="I804" s="8">
        <f>IFERROR(VLOOKUP(A804,'כל התקינה'!$A$2:$F$29999,5,FALSE),0)</f>
        <v>11.18</v>
      </c>
      <c r="J804" s="8">
        <f>IFERROR(VLOOKUP(A804,'כל התקינה'!$A$2:$F$29999,6,FALSE),0)</f>
        <v>10.9</v>
      </c>
      <c r="K804" s="2">
        <f t="shared" si="12"/>
        <v>93.511450381679381</v>
      </c>
    </row>
    <row r="805" spans="1:11" outlineLevel="2" x14ac:dyDescent="0.2">
      <c r="A805" s="20" t="str">
        <f>B805&amp;D805</f>
        <v>2020164</v>
      </c>
      <c r="B805" s="1">
        <v>2020</v>
      </c>
      <c r="C805" s="1" t="s">
        <v>442</v>
      </c>
      <c r="D805" s="3">
        <v>164</v>
      </c>
      <c r="E805" s="2">
        <v>3968</v>
      </c>
      <c r="F805" s="2">
        <v>1507</v>
      </c>
      <c r="G805" s="8">
        <f>IFERROR(VLOOKUP(A805,'רק עוס'!$A$2:$H$299999,7,FALSE),0)</f>
        <v>24.64</v>
      </c>
      <c r="H805" s="8">
        <f>IFERROR(VLOOKUP(A805,'רק עוס'!$A$2:$H$299999,8,FALSE),0)</f>
        <v>24.14</v>
      </c>
      <c r="I805" s="8">
        <f>IFERROR(VLOOKUP(A805,'כל התקינה'!$A$2:$F$29999,5,FALSE),0)</f>
        <v>29.09</v>
      </c>
      <c r="J805" s="8">
        <f>IFERROR(VLOOKUP(A805,'כל התקינה'!$A$2:$F$29999,6,FALSE),0)</f>
        <v>28.59</v>
      </c>
      <c r="K805" s="2">
        <f t="shared" si="12"/>
        <v>62.427506213753105</v>
      </c>
    </row>
    <row r="806" spans="1:11" outlineLevel="2" x14ac:dyDescent="0.2">
      <c r="A806" s="20" t="str">
        <f>B806&amp;D806</f>
        <v>2020165</v>
      </c>
      <c r="B806" s="1">
        <v>2020</v>
      </c>
      <c r="C806" s="1" t="s">
        <v>283</v>
      </c>
      <c r="D806" s="3">
        <v>165</v>
      </c>
      <c r="E806" s="2">
        <v>2516</v>
      </c>
      <c r="F806" s="2">
        <v>1001</v>
      </c>
      <c r="G806" s="8">
        <f>IFERROR(VLOOKUP(A806,'רק עוס'!$A$2:$H$299999,7,FALSE),0)</f>
        <v>12.19</v>
      </c>
      <c r="H806" s="8">
        <f>IFERROR(VLOOKUP(A806,'רק עוס'!$A$2:$H$299999,8,FALSE),0)</f>
        <v>12.16</v>
      </c>
      <c r="I806" s="8">
        <f>IFERROR(VLOOKUP(A806,'כל התקינה'!$A$2:$F$29999,5,FALSE),0)</f>
        <v>15.6</v>
      </c>
      <c r="J806" s="8">
        <f>IFERROR(VLOOKUP(A806,'כל התקינה'!$A$2:$F$29999,6,FALSE),0)</f>
        <v>15.57</v>
      </c>
      <c r="K806" s="2">
        <f t="shared" si="12"/>
        <v>82.319078947368425</v>
      </c>
    </row>
    <row r="807" spans="1:11" outlineLevel="2" x14ac:dyDescent="0.2">
      <c r="A807" s="20" t="str">
        <f>B807&amp;D807</f>
        <v>2020166</v>
      </c>
      <c r="B807" s="1">
        <v>2020</v>
      </c>
      <c r="C807" s="1" t="s">
        <v>284</v>
      </c>
      <c r="D807" s="3">
        <v>166</v>
      </c>
      <c r="E807" s="2">
        <v>2310</v>
      </c>
      <c r="F807" s="2">
        <v>1019</v>
      </c>
      <c r="G807" s="8">
        <f>IFERROR(VLOOKUP(A807,'רק עוס'!$A$2:$H$299999,7,FALSE),0)</f>
        <v>11.01</v>
      </c>
      <c r="H807" s="8">
        <f>IFERROR(VLOOKUP(A807,'רק עוס'!$A$2:$H$299999,8,FALSE),0)</f>
        <v>11.01</v>
      </c>
      <c r="I807" s="8">
        <f>IFERROR(VLOOKUP(A807,'כל התקינה'!$A$2:$F$29999,5,FALSE),0)</f>
        <v>14.45</v>
      </c>
      <c r="J807" s="8">
        <f>IFERROR(VLOOKUP(A807,'כל התקינה'!$A$2:$F$29999,6,FALSE),0)</f>
        <v>14.45</v>
      </c>
      <c r="K807" s="2">
        <f t="shared" si="12"/>
        <v>92.552225249772931</v>
      </c>
    </row>
    <row r="808" spans="1:11" outlineLevel="2" x14ac:dyDescent="0.2">
      <c r="A808" s="20" t="str">
        <f>B808&amp;D808</f>
        <v>2020167</v>
      </c>
      <c r="B808" s="1">
        <v>2020</v>
      </c>
      <c r="C808" s="1" t="s">
        <v>443</v>
      </c>
      <c r="D808" s="3">
        <v>167</v>
      </c>
      <c r="E808" s="2">
        <v>1354</v>
      </c>
      <c r="F808" s="2">
        <v>589</v>
      </c>
      <c r="G808" s="8">
        <f>IFERROR(VLOOKUP(A808,'רק עוס'!$A$2:$H$299999,7,FALSE),0)</f>
        <v>4.03</v>
      </c>
      <c r="H808" s="8">
        <f>IFERROR(VLOOKUP(A808,'רק עוס'!$A$2:$H$299999,8,FALSE),0)</f>
        <v>4.03</v>
      </c>
      <c r="I808" s="8">
        <f>IFERROR(VLOOKUP(A808,'כל התקינה'!$A$2:$F$29999,5,FALSE),0)</f>
        <v>5.03</v>
      </c>
      <c r="J808" s="8">
        <f>IFERROR(VLOOKUP(A808,'כל התקינה'!$A$2:$F$29999,6,FALSE),0)</f>
        <v>5.03</v>
      </c>
      <c r="K808" s="2">
        <f t="shared" si="12"/>
        <v>146.15384615384613</v>
      </c>
    </row>
    <row r="809" spans="1:11" outlineLevel="2" x14ac:dyDescent="0.2">
      <c r="A809" s="20" t="str">
        <f>B809&amp;D809</f>
        <v>2020168</v>
      </c>
      <c r="B809" s="1">
        <v>2020</v>
      </c>
      <c r="C809" s="1" t="s">
        <v>444</v>
      </c>
      <c r="D809" s="3">
        <v>168</v>
      </c>
      <c r="E809" s="2">
        <v>1606</v>
      </c>
      <c r="F809" s="2">
        <v>679</v>
      </c>
      <c r="G809" s="8">
        <f>IFERROR(VLOOKUP(A809,'רק עוס'!$A$2:$H$299999,7,FALSE),0)</f>
        <v>8.9700000000000006</v>
      </c>
      <c r="H809" s="8">
        <f>IFERROR(VLOOKUP(A809,'רק עוס'!$A$2:$H$299999,8,FALSE),0)</f>
        <v>8.1300000000000008</v>
      </c>
      <c r="I809" s="8">
        <f>IFERROR(VLOOKUP(A809,'כל התקינה'!$A$2:$F$29999,5,FALSE),0)</f>
        <v>12.47</v>
      </c>
      <c r="J809" s="8">
        <f>IFERROR(VLOOKUP(A809,'כל התקינה'!$A$2:$F$29999,6,FALSE),0)</f>
        <v>11.13</v>
      </c>
      <c r="K809" s="2">
        <f t="shared" si="12"/>
        <v>83.517835178351774</v>
      </c>
    </row>
    <row r="810" spans="1:11" outlineLevel="2" x14ac:dyDescent="0.2">
      <c r="A810" s="20" t="str">
        <f>B810&amp;D810</f>
        <v>2020169</v>
      </c>
      <c r="B810" s="1">
        <v>2020</v>
      </c>
      <c r="C810" s="1" t="s">
        <v>285</v>
      </c>
      <c r="D810" s="3">
        <v>169</v>
      </c>
      <c r="E810" s="2">
        <v>2948</v>
      </c>
      <c r="F810" s="2">
        <v>926</v>
      </c>
      <c r="G810" s="8">
        <f>IFERROR(VLOOKUP(A810,'רק עוס'!$A$2:$H$299999,7,FALSE),0)</f>
        <v>9.07</v>
      </c>
      <c r="H810" s="8">
        <f>IFERROR(VLOOKUP(A810,'רק עוס'!$A$2:$H$299999,8,FALSE),0)</f>
        <v>9.07</v>
      </c>
      <c r="I810" s="8">
        <f>IFERROR(VLOOKUP(A810,'כל התקינה'!$A$2:$F$29999,5,FALSE),0)</f>
        <v>11.25</v>
      </c>
      <c r="J810" s="8">
        <f>IFERROR(VLOOKUP(A810,'כל התקינה'!$A$2:$F$29999,6,FALSE),0)</f>
        <v>11.25</v>
      </c>
      <c r="K810" s="2">
        <f t="shared" si="12"/>
        <v>102.09481808158765</v>
      </c>
    </row>
    <row r="811" spans="1:11" outlineLevel="2" x14ac:dyDescent="0.2">
      <c r="A811" s="20" t="str">
        <f>B811&amp;D811</f>
        <v>2020170</v>
      </c>
      <c r="B811" s="1">
        <v>2020</v>
      </c>
      <c r="C811" s="1" t="s">
        <v>286</v>
      </c>
      <c r="D811" s="3">
        <v>170</v>
      </c>
      <c r="E811" s="2">
        <v>3276</v>
      </c>
      <c r="F811" s="2">
        <v>1054</v>
      </c>
      <c r="G811" s="8">
        <f>IFERROR(VLOOKUP(A811,'רק עוס'!$A$2:$H$299999,7,FALSE),0)</f>
        <v>11.05</v>
      </c>
      <c r="H811" s="8">
        <f>IFERROR(VLOOKUP(A811,'רק עוס'!$A$2:$H$299999,8,FALSE),0)</f>
        <v>9.6</v>
      </c>
      <c r="I811" s="8">
        <f>IFERROR(VLOOKUP(A811,'כל התקינה'!$A$2:$F$29999,5,FALSE),0)</f>
        <v>14.05</v>
      </c>
      <c r="J811" s="8">
        <f>IFERROR(VLOOKUP(A811,'כל התקינה'!$A$2:$F$29999,6,FALSE),0)</f>
        <v>12.1</v>
      </c>
      <c r="K811" s="2">
        <f t="shared" si="12"/>
        <v>109.79166666666667</v>
      </c>
    </row>
    <row r="812" spans="1:11" outlineLevel="2" x14ac:dyDescent="0.2">
      <c r="A812" s="20" t="str">
        <f>B812&amp;D812</f>
        <v>2020171</v>
      </c>
      <c r="B812" s="1">
        <v>2020</v>
      </c>
      <c r="C812" s="1" t="s">
        <v>287</v>
      </c>
      <c r="D812" s="3">
        <v>171</v>
      </c>
      <c r="E812" s="2">
        <v>851</v>
      </c>
      <c r="F812" s="2">
        <v>302</v>
      </c>
      <c r="G812" s="8">
        <f>IFERROR(VLOOKUP(A812,'רק עוס'!$A$2:$H$299999,7,FALSE),0)</f>
        <v>3.66</v>
      </c>
      <c r="H812" s="8">
        <f>IFERROR(VLOOKUP(A812,'רק עוס'!$A$2:$H$299999,8,FALSE),0)</f>
        <v>3.66</v>
      </c>
      <c r="I812" s="8">
        <f>IFERROR(VLOOKUP(A812,'כל התקינה'!$A$2:$F$29999,5,FALSE),0)</f>
        <v>4.1100000000000003</v>
      </c>
      <c r="J812" s="8">
        <f>IFERROR(VLOOKUP(A812,'כל התקינה'!$A$2:$F$29999,6,FALSE),0)</f>
        <v>4.1100000000000003</v>
      </c>
      <c r="K812" s="2">
        <f t="shared" si="12"/>
        <v>82.513661202185787</v>
      </c>
    </row>
    <row r="813" spans="1:11" outlineLevel="2" x14ac:dyDescent="0.2">
      <c r="A813" s="20" t="str">
        <f>B813&amp;D813</f>
        <v>2020172</v>
      </c>
      <c r="B813" s="1">
        <v>2020</v>
      </c>
      <c r="C813" s="1" t="s">
        <v>288</v>
      </c>
      <c r="D813" s="3">
        <v>172</v>
      </c>
      <c r="E813" s="2">
        <v>2205</v>
      </c>
      <c r="F813" s="2">
        <v>914</v>
      </c>
      <c r="G813" s="8">
        <f>IFERROR(VLOOKUP(A813,'רק עוס'!$A$2:$H$299999,7,FALSE),0)</f>
        <v>7.61</v>
      </c>
      <c r="H813" s="8">
        <f>IFERROR(VLOOKUP(A813,'רק עוס'!$A$2:$H$299999,8,FALSE),0)</f>
        <v>7.18</v>
      </c>
      <c r="I813" s="8">
        <f>IFERROR(VLOOKUP(A813,'כל התקינה'!$A$2:$F$29999,5,FALSE),0)</f>
        <v>9.11</v>
      </c>
      <c r="J813" s="8">
        <f>IFERROR(VLOOKUP(A813,'כל התקינה'!$A$2:$F$29999,6,FALSE),0)</f>
        <v>7.68</v>
      </c>
      <c r="K813" s="2">
        <f t="shared" si="12"/>
        <v>127.29805013927577</v>
      </c>
    </row>
    <row r="814" spans="1:11" outlineLevel="2" x14ac:dyDescent="0.2">
      <c r="A814" s="20" t="str">
        <f>B814&amp;D814</f>
        <v>2020173</v>
      </c>
      <c r="B814" s="1">
        <v>2020</v>
      </c>
      <c r="C814" s="1" t="s">
        <v>445</v>
      </c>
      <c r="D814" s="3">
        <v>173</v>
      </c>
      <c r="E814" s="2">
        <v>1626</v>
      </c>
      <c r="F814" s="2">
        <v>737</v>
      </c>
      <c r="G814" s="8">
        <f>IFERROR(VLOOKUP(A814,'רק עוס'!$A$2:$H$299999,7,FALSE),0)</f>
        <v>10.69</v>
      </c>
      <c r="H814" s="8">
        <f>IFERROR(VLOOKUP(A814,'רק עוס'!$A$2:$H$299999,8,FALSE),0)</f>
        <v>9.82</v>
      </c>
      <c r="I814" s="8">
        <f>IFERROR(VLOOKUP(A814,'כל התקינה'!$A$2:$F$29999,5,FALSE),0)</f>
        <v>13.19</v>
      </c>
      <c r="J814" s="8">
        <f>IFERROR(VLOOKUP(A814,'כל התקינה'!$A$2:$F$29999,6,FALSE),0)</f>
        <v>11.82</v>
      </c>
      <c r="K814" s="2">
        <f t="shared" si="12"/>
        <v>75.050916496945007</v>
      </c>
    </row>
    <row r="815" spans="1:11" outlineLevel="2" x14ac:dyDescent="0.2">
      <c r="A815" s="20" t="str">
        <f>B815&amp;D815</f>
        <v>2020174</v>
      </c>
      <c r="B815" s="1">
        <v>2020</v>
      </c>
      <c r="C815" s="1" t="s">
        <v>446</v>
      </c>
      <c r="D815" s="3">
        <v>174</v>
      </c>
      <c r="E815" s="2">
        <v>2221</v>
      </c>
      <c r="F815" s="2">
        <v>819</v>
      </c>
      <c r="G815" s="8">
        <f>IFERROR(VLOOKUP(A815,'רק עוס'!$A$2:$H$299999,7,FALSE),0)</f>
        <v>10.87</v>
      </c>
      <c r="H815" s="8">
        <f>IFERROR(VLOOKUP(A815,'רק עוס'!$A$2:$H$299999,8,FALSE),0)</f>
        <v>9.25</v>
      </c>
      <c r="I815" s="8">
        <f>IFERROR(VLOOKUP(A815,'כל התקינה'!$A$2:$F$29999,5,FALSE),0)</f>
        <v>14.37</v>
      </c>
      <c r="J815" s="8">
        <f>IFERROR(VLOOKUP(A815,'כל התקינה'!$A$2:$F$29999,6,FALSE),0)</f>
        <v>11.75</v>
      </c>
      <c r="K815" s="2">
        <f t="shared" si="12"/>
        <v>88.540540540540547</v>
      </c>
    </row>
    <row r="816" spans="1:11" outlineLevel="2" x14ac:dyDescent="0.2">
      <c r="A816" s="20" t="str">
        <f>B816&amp;D816</f>
        <v>2020175</v>
      </c>
      <c r="B816" s="1">
        <v>2020</v>
      </c>
      <c r="C816" s="1" t="s">
        <v>289</v>
      </c>
      <c r="D816" s="3">
        <v>175</v>
      </c>
      <c r="E816" s="2">
        <v>235</v>
      </c>
      <c r="F816" s="2">
        <v>98</v>
      </c>
      <c r="G816" s="8">
        <f>IFERROR(VLOOKUP(A816,'רק עוס'!$A$2:$H$299999,7,FALSE),0)</f>
        <v>1.8</v>
      </c>
      <c r="H816" s="8">
        <f>IFERROR(VLOOKUP(A816,'רק עוס'!$A$2:$H$299999,8,FALSE),0)</f>
        <v>0.8</v>
      </c>
      <c r="I816" s="8">
        <f>IFERROR(VLOOKUP(A816,'כל התקינה'!$A$2:$F$29999,5,FALSE),0)</f>
        <v>2.17</v>
      </c>
      <c r="J816" s="8">
        <f>IFERROR(VLOOKUP(A816,'כל התקינה'!$A$2:$F$29999,6,FALSE),0)</f>
        <v>1.17</v>
      </c>
      <c r="K816" s="2">
        <f t="shared" si="12"/>
        <v>122.5</v>
      </c>
    </row>
    <row r="817" spans="1:11" outlineLevel="2" x14ac:dyDescent="0.2">
      <c r="A817" s="20" t="str">
        <f>B817&amp;D817</f>
        <v>2020176</v>
      </c>
      <c r="B817" s="1">
        <v>2020</v>
      </c>
      <c r="C817" s="1" t="s">
        <v>290</v>
      </c>
      <c r="D817" s="3">
        <v>176</v>
      </c>
      <c r="E817" s="2">
        <v>795</v>
      </c>
      <c r="F817" s="2">
        <v>272</v>
      </c>
      <c r="G817" s="8">
        <f>IFERROR(VLOOKUP(A817,'רק עוס'!$A$2:$H$299999,7,FALSE),0)</f>
        <v>2.25</v>
      </c>
      <c r="H817" s="8">
        <f>IFERROR(VLOOKUP(A817,'רק עוס'!$A$2:$H$299999,8,FALSE),0)</f>
        <v>2.25</v>
      </c>
      <c r="I817" s="8">
        <f>IFERROR(VLOOKUP(A817,'כל התקינה'!$A$2:$F$29999,5,FALSE),0)</f>
        <v>3</v>
      </c>
      <c r="J817" s="8">
        <f>IFERROR(VLOOKUP(A817,'כל התקינה'!$A$2:$F$29999,6,FALSE),0)</f>
        <v>3</v>
      </c>
      <c r="K817" s="2">
        <f t="shared" si="12"/>
        <v>120.88888888888889</v>
      </c>
    </row>
    <row r="818" spans="1:11" outlineLevel="2" x14ac:dyDescent="0.2">
      <c r="A818" s="20" t="str">
        <f>B818&amp;D818</f>
        <v>2020178</v>
      </c>
      <c r="B818" s="1">
        <v>2020</v>
      </c>
      <c r="C818" s="1" t="s">
        <v>447</v>
      </c>
      <c r="D818" s="3">
        <v>178</v>
      </c>
      <c r="E818" s="2">
        <v>10079</v>
      </c>
      <c r="F818" s="2">
        <v>2493</v>
      </c>
      <c r="G818" s="8">
        <f>IFERROR(VLOOKUP(A818,'רק עוס'!$A$2:$H$299999,7,FALSE),0)</f>
        <v>34.119999999999997</v>
      </c>
      <c r="H818" s="8">
        <f>IFERROR(VLOOKUP(A818,'רק עוס'!$A$2:$H$299999,8,FALSE),0)</f>
        <v>33.119999999999997</v>
      </c>
      <c r="I818" s="8">
        <f>IFERROR(VLOOKUP(A818,'כל התקינה'!$A$2:$F$29999,5,FALSE),0)</f>
        <v>39.909999999999997</v>
      </c>
      <c r="J818" s="8">
        <f>IFERROR(VLOOKUP(A818,'כל התקינה'!$A$2:$F$29999,6,FALSE),0)</f>
        <v>37.909999999999997</v>
      </c>
      <c r="K818" s="2">
        <f t="shared" si="12"/>
        <v>75.271739130434781</v>
      </c>
    </row>
    <row r="819" spans="1:11" outlineLevel="2" x14ac:dyDescent="0.2">
      <c r="A819" s="20" t="str">
        <f>B819&amp;D819</f>
        <v>2020179</v>
      </c>
      <c r="B819" s="1">
        <v>2020</v>
      </c>
      <c r="C819" s="1" t="s">
        <v>291</v>
      </c>
      <c r="D819" s="3">
        <v>179</v>
      </c>
      <c r="E819" s="2">
        <v>639</v>
      </c>
      <c r="F819" s="2">
        <v>198</v>
      </c>
      <c r="G819" s="8">
        <f>IFERROR(VLOOKUP(A819,'רק עוס'!$A$2:$H$299999,7,FALSE),0)</f>
        <v>3</v>
      </c>
      <c r="H819" s="8">
        <f>IFERROR(VLOOKUP(A819,'רק עוס'!$A$2:$H$299999,8,FALSE),0)</f>
        <v>3</v>
      </c>
      <c r="I819" s="8">
        <f>IFERROR(VLOOKUP(A819,'כל התקינה'!$A$2:$F$29999,5,FALSE),0)</f>
        <v>3.5</v>
      </c>
      <c r="J819" s="8">
        <f>IFERROR(VLOOKUP(A819,'כל התקינה'!$A$2:$F$29999,6,FALSE),0)</f>
        <v>3.25</v>
      </c>
      <c r="K819" s="2">
        <f t="shared" si="12"/>
        <v>66</v>
      </c>
    </row>
    <row r="820" spans="1:11" outlineLevel="2" x14ac:dyDescent="0.2">
      <c r="A820" s="20" t="str">
        <f>B820&amp;D820</f>
        <v>2020184</v>
      </c>
      <c r="B820" s="1">
        <v>2020</v>
      </c>
      <c r="C820" s="1" t="s">
        <v>448</v>
      </c>
      <c r="D820" s="3">
        <v>184</v>
      </c>
      <c r="E820" s="2">
        <v>4060</v>
      </c>
      <c r="F820" s="2">
        <v>1128</v>
      </c>
      <c r="G820" s="8">
        <f>IFERROR(VLOOKUP(A820,'רק עוס'!$A$2:$H$299999,7,FALSE),0)</f>
        <v>11.71</v>
      </c>
      <c r="H820" s="8">
        <f>IFERROR(VLOOKUP(A820,'רק עוס'!$A$2:$H$299999,8,FALSE),0)</f>
        <v>11.21</v>
      </c>
      <c r="I820" s="8">
        <f>IFERROR(VLOOKUP(A820,'כל התקינה'!$A$2:$F$29999,5,FALSE),0)</f>
        <v>13.12</v>
      </c>
      <c r="J820" s="8">
        <f>IFERROR(VLOOKUP(A820,'כל התקינה'!$A$2:$F$29999,6,FALSE),0)</f>
        <v>12.62</v>
      </c>
      <c r="K820" s="2">
        <f t="shared" si="12"/>
        <v>100.62444246208742</v>
      </c>
    </row>
    <row r="821" spans="1:11" outlineLevel="2" x14ac:dyDescent="0.2">
      <c r="A821" s="20" t="str">
        <f>B821&amp;D821</f>
        <v>2020186</v>
      </c>
      <c r="B821" s="1">
        <v>2020</v>
      </c>
      <c r="C821" s="1" t="s">
        <v>449</v>
      </c>
      <c r="D821" s="3">
        <v>186</v>
      </c>
      <c r="E821" s="2">
        <v>847</v>
      </c>
      <c r="F821" s="2">
        <v>265</v>
      </c>
      <c r="G821" s="8">
        <f>IFERROR(VLOOKUP(A821,'רק עוס'!$A$2:$H$299999,7,FALSE),0)</f>
        <v>3.16</v>
      </c>
      <c r="H821" s="8">
        <f>IFERROR(VLOOKUP(A821,'רק עוס'!$A$2:$H$299999,8,FALSE),0)</f>
        <v>3.16</v>
      </c>
      <c r="I821" s="8">
        <f>IFERROR(VLOOKUP(A821,'כל התקינה'!$A$2:$F$29999,5,FALSE),0)</f>
        <v>3.41</v>
      </c>
      <c r="J821" s="8">
        <f>IFERROR(VLOOKUP(A821,'כל התקינה'!$A$2:$F$29999,6,FALSE),0)</f>
        <v>3.41</v>
      </c>
      <c r="K821" s="2">
        <f t="shared" si="12"/>
        <v>83.860759493670884</v>
      </c>
    </row>
    <row r="822" spans="1:11" outlineLevel="2" x14ac:dyDescent="0.2">
      <c r="A822" s="20" t="str">
        <f>B822&amp;D822</f>
        <v>2020187</v>
      </c>
      <c r="B822" s="1">
        <v>2020</v>
      </c>
      <c r="C822" s="1" t="s">
        <v>450</v>
      </c>
      <c r="D822" s="3">
        <v>187</v>
      </c>
      <c r="E822" s="2">
        <v>344</v>
      </c>
      <c r="F822" s="2">
        <v>82</v>
      </c>
      <c r="G822" s="8">
        <f>IFERROR(VLOOKUP(A822,'רק עוס'!$A$2:$H$299999,7,FALSE),0)</f>
        <v>2</v>
      </c>
      <c r="H822" s="8">
        <f>IFERROR(VLOOKUP(A822,'רק עוס'!$A$2:$H$299999,8,FALSE),0)</f>
        <v>2</v>
      </c>
      <c r="I822" s="8">
        <f>IFERROR(VLOOKUP(A822,'כל התקינה'!$A$2:$F$29999,5,FALSE),0)</f>
        <v>2.5</v>
      </c>
      <c r="J822" s="8">
        <f>IFERROR(VLOOKUP(A822,'כל התקינה'!$A$2:$F$29999,6,FALSE),0)</f>
        <v>2.5</v>
      </c>
      <c r="K822" s="2">
        <f t="shared" si="12"/>
        <v>41</v>
      </c>
    </row>
    <row r="823" spans="1:11" outlineLevel="2" x14ac:dyDescent="0.2">
      <c r="A823" s="20" t="str">
        <f>B823&amp;D823</f>
        <v>2020221</v>
      </c>
      <c r="B823" s="1">
        <v>2020</v>
      </c>
      <c r="C823" s="1" t="s">
        <v>292</v>
      </c>
      <c r="D823" s="3">
        <v>221</v>
      </c>
      <c r="E823" s="2">
        <v>21859</v>
      </c>
      <c r="F823" s="2">
        <v>6480</v>
      </c>
      <c r="G823" s="8">
        <f>IFERROR(VLOOKUP(A823,'רק עוס'!$A$2:$H$299999,7,FALSE),0)</f>
        <v>40.61</v>
      </c>
      <c r="H823" s="8">
        <f>IFERROR(VLOOKUP(A823,'רק עוס'!$A$2:$H$299999,8,FALSE),0)</f>
        <v>32.74</v>
      </c>
      <c r="I823" s="8">
        <f>IFERROR(VLOOKUP(A823,'כל התקינה'!$A$2:$F$29999,5,FALSE),0)</f>
        <v>48.11</v>
      </c>
      <c r="J823" s="8">
        <f>IFERROR(VLOOKUP(A823,'כל התקינה'!$A$2:$F$29999,6,FALSE),0)</f>
        <v>40.24</v>
      </c>
      <c r="K823" s="2">
        <f t="shared" si="12"/>
        <v>197.9230299328039</v>
      </c>
    </row>
    <row r="824" spans="1:11" outlineLevel="2" x14ac:dyDescent="0.2">
      <c r="A824" s="20" t="str">
        <f>B824&amp;D824</f>
        <v>2020222</v>
      </c>
      <c r="B824" s="1">
        <v>2020</v>
      </c>
      <c r="C824" s="1" t="s">
        <v>293</v>
      </c>
      <c r="D824" s="3">
        <v>222</v>
      </c>
      <c r="E824" s="2">
        <v>4577</v>
      </c>
      <c r="F824" s="2">
        <v>1105</v>
      </c>
      <c r="G824" s="8">
        <f>IFERROR(VLOOKUP(A824,'רק עוס'!$A$2:$H$299999,7,FALSE),0)</f>
        <v>14.47</v>
      </c>
      <c r="H824" s="8">
        <f>IFERROR(VLOOKUP(A824,'רק עוס'!$A$2:$H$299999,8,FALSE),0)</f>
        <v>8.7100000000000009</v>
      </c>
      <c r="I824" s="8">
        <f>IFERROR(VLOOKUP(A824,'כל התקינה'!$A$2:$F$29999,5,FALSE),0)</f>
        <v>16</v>
      </c>
      <c r="J824" s="8">
        <f>IFERROR(VLOOKUP(A824,'כל התקינה'!$A$2:$F$29999,6,FALSE),0)</f>
        <v>9.51</v>
      </c>
      <c r="K824" s="2">
        <f t="shared" si="12"/>
        <v>126.86567164179104</v>
      </c>
    </row>
    <row r="825" spans="1:11" outlineLevel="2" x14ac:dyDescent="0.2">
      <c r="A825" s="20" t="str">
        <f>B825&amp;D825</f>
        <v>2020223</v>
      </c>
      <c r="B825" s="1">
        <v>2020</v>
      </c>
      <c r="C825" s="1" t="s">
        <v>451</v>
      </c>
      <c r="D825" s="3">
        <v>223</v>
      </c>
      <c r="E825" s="2">
        <v>1727</v>
      </c>
      <c r="F825" s="2">
        <v>612</v>
      </c>
      <c r="G825" s="8">
        <f>IFERROR(VLOOKUP(A825,'רק עוס'!$A$2:$H$299999,7,FALSE),0)</f>
        <v>5.61</v>
      </c>
      <c r="H825" s="8">
        <f>IFERROR(VLOOKUP(A825,'רק עוס'!$A$2:$H$299999,8,FALSE),0)</f>
        <v>5.61</v>
      </c>
      <c r="I825" s="8">
        <f>IFERROR(VLOOKUP(A825,'כל התקינה'!$A$2:$F$29999,5,FALSE),0)</f>
        <v>6.19</v>
      </c>
      <c r="J825" s="8">
        <f>IFERROR(VLOOKUP(A825,'כל התקינה'!$A$2:$F$29999,6,FALSE),0)</f>
        <v>6.19</v>
      </c>
      <c r="K825" s="2">
        <f t="shared" si="12"/>
        <v>109.09090909090908</v>
      </c>
    </row>
    <row r="826" spans="1:11" outlineLevel="2" x14ac:dyDescent="0.2">
      <c r="A826" s="20" t="str">
        <f>B826&amp;D826</f>
        <v>2020240</v>
      </c>
      <c r="B826" s="1">
        <v>2020</v>
      </c>
      <c r="C826" s="1" t="s">
        <v>294</v>
      </c>
      <c r="D826" s="3">
        <v>240</v>
      </c>
      <c r="E826" s="2">
        <v>5022</v>
      </c>
      <c r="F826" s="2">
        <v>1112</v>
      </c>
      <c r="G826" s="8">
        <f>IFERROR(VLOOKUP(A826,'רק עוס'!$A$2:$H$299999,7,FALSE),0)</f>
        <v>13.51</v>
      </c>
      <c r="H826" s="8">
        <f>IFERROR(VLOOKUP(A826,'רק עוס'!$A$2:$H$299999,8,FALSE),0)</f>
        <v>12.35</v>
      </c>
      <c r="I826" s="8">
        <f>IFERROR(VLOOKUP(A826,'כל התקינה'!$A$2:$F$29999,5,FALSE),0)</f>
        <v>14.96</v>
      </c>
      <c r="J826" s="8">
        <f>IFERROR(VLOOKUP(A826,'כל התקינה'!$A$2:$F$29999,6,FALSE),0)</f>
        <v>13.8</v>
      </c>
      <c r="K826" s="2">
        <f t="shared" si="12"/>
        <v>90.040485829959522</v>
      </c>
    </row>
    <row r="827" spans="1:11" outlineLevel="2" x14ac:dyDescent="0.2">
      <c r="A827" s="20" t="str">
        <f>B827&amp;D827</f>
        <v>2020241</v>
      </c>
      <c r="B827" s="1">
        <v>2020</v>
      </c>
      <c r="C827" s="1" t="s">
        <v>295</v>
      </c>
      <c r="D827" s="3">
        <v>241</v>
      </c>
      <c r="E827" s="2">
        <v>4443</v>
      </c>
      <c r="F827" s="2">
        <v>1220</v>
      </c>
      <c r="G827" s="8">
        <f>IFERROR(VLOOKUP(A827,'רק עוס'!$A$2:$H$299999,7,FALSE),0)</f>
        <v>10.55</v>
      </c>
      <c r="H827" s="8">
        <f>IFERROR(VLOOKUP(A827,'רק עוס'!$A$2:$H$299999,8,FALSE),0)</f>
        <v>7.47</v>
      </c>
      <c r="I827" s="8">
        <f>IFERROR(VLOOKUP(A827,'כל התקינה'!$A$2:$F$29999,5,FALSE),0)</f>
        <v>11.7</v>
      </c>
      <c r="J827" s="8">
        <f>IFERROR(VLOOKUP(A827,'כל התקינה'!$A$2:$F$29999,6,FALSE),0)</f>
        <v>8.4600000000000009</v>
      </c>
      <c r="K827" s="2">
        <f t="shared" si="12"/>
        <v>163.31994645247659</v>
      </c>
    </row>
    <row r="828" spans="1:11" outlineLevel="2" x14ac:dyDescent="0.2">
      <c r="A828" s="20" t="str">
        <f>B828&amp;D828</f>
        <v>2020242</v>
      </c>
      <c r="B828" s="1">
        <v>2020</v>
      </c>
      <c r="C828" s="1" t="s">
        <v>296</v>
      </c>
      <c r="D828" s="3">
        <v>242</v>
      </c>
      <c r="E828" s="2">
        <v>4955</v>
      </c>
      <c r="F828" s="2">
        <v>1203</v>
      </c>
      <c r="G828" s="8">
        <f>IFERROR(VLOOKUP(A828,'רק עוס'!$A$2:$H$299999,7,FALSE),0)</f>
        <v>14.36</v>
      </c>
      <c r="H828" s="8">
        <f>IFERROR(VLOOKUP(A828,'רק עוס'!$A$2:$H$299999,8,FALSE),0)</f>
        <v>10.84</v>
      </c>
      <c r="I828" s="8">
        <f>IFERROR(VLOOKUP(A828,'כל התקינה'!$A$2:$F$29999,5,FALSE),0)</f>
        <v>16.54</v>
      </c>
      <c r="J828" s="8">
        <f>IFERROR(VLOOKUP(A828,'כל התקינה'!$A$2:$F$29999,6,FALSE),0)</f>
        <v>12.57</v>
      </c>
      <c r="K828" s="2">
        <f t="shared" si="12"/>
        <v>110.97785977859779</v>
      </c>
    </row>
    <row r="829" spans="1:11" outlineLevel="2" x14ac:dyDescent="0.2">
      <c r="A829" s="20" t="str">
        <f>B829&amp;D829</f>
        <v>2020243</v>
      </c>
      <c r="B829" s="1">
        <v>2020</v>
      </c>
      <c r="C829" s="1" t="s">
        <v>297</v>
      </c>
      <c r="D829" s="3">
        <v>243</v>
      </c>
      <c r="E829" s="2">
        <v>2743</v>
      </c>
      <c r="F829" s="2">
        <v>732</v>
      </c>
      <c r="G829" s="8">
        <f>IFERROR(VLOOKUP(A829,'רק עוס'!$A$2:$H$299999,7,FALSE),0)</f>
        <v>12.39</v>
      </c>
      <c r="H829" s="8">
        <f>IFERROR(VLOOKUP(A829,'רק עוס'!$A$2:$H$299999,8,FALSE),0)</f>
        <v>11.04</v>
      </c>
      <c r="I829" s="8">
        <f>IFERROR(VLOOKUP(A829,'כל התקינה'!$A$2:$F$29999,5,FALSE),0)</f>
        <v>13.89</v>
      </c>
      <c r="J829" s="8">
        <f>IFERROR(VLOOKUP(A829,'כל התקינה'!$A$2:$F$29999,6,FALSE),0)</f>
        <v>12.04</v>
      </c>
      <c r="K829" s="2">
        <f t="shared" si="12"/>
        <v>66.304347826086968</v>
      </c>
    </row>
    <row r="830" spans="1:11" outlineLevel="2" x14ac:dyDescent="0.2">
      <c r="A830" s="20" t="str">
        <f>B830&amp;D830</f>
        <v>2020244</v>
      </c>
      <c r="B830" s="1">
        <v>2020</v>
      </c>
      <c r="C830" s="1" t="s">
        <v>298</v>
      </c>
      <c r="D830" s="3">
        <v>244</v>
      </c>
      <c r="E830" s="2">
        <v>4870</v>
      </c>
      <c r="F830" s="2">
        <v>1155</v>
      </c>
      <c r="G830" s="8">
        <f>IFERROR(VLOOKUP(A830,'רק עוס'!$A$2:$H$299999,7,FALSE),0)</f>
        <v>13.58</v>
      </c>
      <c r="H830" s="8">
        <f>IFERROR(VLOOKUP(A830,'רק עוס'!$A$2:$H$299999,8,FALSE),0)</f>
        <v>11</v>
      </c>
      <c r="I830" s="8">
        <f>IFERROR(VLOOKUP(A830,'כל התקינה'!$A$2:$F$29999,5,FALSE),0)</f>
        <v>15.58</v>
      </c>
      <c r="J830" s="8">
        <f>IFERROR(VLOOKUP(A830,'כל התקינה'!$A$2:$F$29999,6,FALSE),0)</f>
        <v>13</v>
      </c>
      <c r="K830" s="2">
        <f t="shared" si="12"/>
        <v>105</v>
      </c>
    </row>
    <row r="831" spans="1:11" outlineLevel="2" x14ac:dyDescent="0.2">
      <c r="A831" s="20" t="str">
        <f>B831&amp;D831</f>
        <v>2020245</v>
      </c>
      <c r="B831" s="1">
        <v>2020</v>
      </c>
      <c r="C831" s="1" t="s">
        <v>299</v>
      </c>
      <c r="D831" s="3">
        <v>245</v>
      </c>
      <c r="E831" s="2">
        <v>15177</v>
      </c>
      <c r="F831" s="2">
        <v>3335</v>
      </c>
      <c r="G831" s="8">
        <f>IFERROR(VLOOKUP(A831,'רק עוס'!$A$2:$H$299999,7,FALSE),0)</f>
        <v>24.09</v>
      </c>
      <c r="H831" s="8">
        <f>IFERROR(VLOOKUP(A831,'רק עוס'!$A$2:$H$299999,8,FALSE),0)</f>
        <v>23.45</v>
      </c>
      <c r="I831" s="8">
        <f>IFERROR(VLOOKUP(A831,'כל התקינה'!$A$2:$F$29999,5,FALSE),0)</f>
        <v>29.09</v>
      </c>
      <c r="J831" s="8">
        <f>IFERROR(VLOOKUP(A831,'כל התקינה'!$A$2:$F$29999,6,FALSE),0)</f>
        <v>27.45</v>
      </c>
      <c r="K831" s="2">
        <f t="shared" si="12"/>
        <v>142.2174840085288</v>
      </c>
    </row>
    <row r="832" spans="1:11" outlineLevel="2" x14ac:dyDescent="0.2">
      <c r="A832" s="20" t="str">
        <f>B832&amp;D832</f>
        <v>2020246</v>
      </c>
      <c r="B832" s="1">
        <v>2020</v>
      </c>
      <c r="C832" s="1" t="s">
        <v>300</v>
      </c>
      <c r="D832" s="3">
        <v>246</v>
      </c>
      <c r="E832" s="2">
        <v>12739</v>
      </c>
      <c r="F832" s="2">
        <v>2719</v>
      </c>
      <c r="G832" s="8">
        <f>IFERROR(VLOOKUP(A832,'רק עוס'!$A$2:$H$299999,7,FALSE),0)</f>
        <v>22.48</v>
      </c>
      <c r="H832" s="8">
        <f>IFERROR(VLOOKUP(A832,'רק עוס'!$A$2:$H$299999,8,FALSE),0)</f>
        <v>17.809999999999999</v>
      </c>
      <c r="I832" s="8">
        <f>IFERROR(VLOOKUP(A832,'כל התקינה'!$A$2:$F$29999,5,FALSE),0)</f>
        <v>27.19</v>
      </c>
      <c r="J832" s="8">
        <f>IFERROR(VLOOKUP(A832,'כל התקינה'!$A$2:$F$29999,6,FALSE),0)</f>
        <v>22.52</v>
      </c>
      <c r="K832" s="2">
        <f t="shared" si="12"/>
        <v>152.6670409882089</v>
      </c>
    </row>
    <row r="833" spans="1:11" outlineLevel="2" x14ac:dyDescent="0.2">
      <c r="A833" s="20" t="str">
        <f>B833&amp;D833</f>
        <v>2020300</v>
      </c>
      <c r="B833" s="1">
        <v>2020</v>
      </c>
      <c r="C833" s="1" t="s">
        <v>452</v>
      </c>
      <c r="D833" s="3">
        <v>300</v>
      </c>
      <c r="E833" s="2">
        <v>29238</v>
      </c>
      <c r="F833" s="2">
        <v>8893</v>
      </c>
      <c r="G833" s="8">
        <f>IFERROR(VLOOKUP(A833,'רק עוס'!$A$2:$H$299999,7,FALSE),0)</f>
        <v>108.07</v>
      </c>
      <c r="H833" s="8">
        <f>IFERROR(VLOOKUP(A833,'רק עוס'!$A$2:$H$299999,8,FALSE),0)</f>
        <v>102.46</v>
      </c>
      <c r="I833" s="8">
        <f>IFERROR(VLOOKUP(A833,'כל התקינה'!$A$2:$F$29999,5,FALSE),0)</f>
        <v>139.6</v>
      </c>
      <c r="J833" s="8">
        <f>IFERROR(VLOOKUP(A833,'כל התקינה'!$A$2:$F$29999,6,FALSE),0)</f>
        <v>133.49</v>
      </c>
      <c r="K833" s="2">
        <f t="shared" si="12"/>
        <v>86.794846769471022</v>
      </c>
    </row>
    <row r="834" spans="1:11" outlineLevel="2" x14ac:dyDescent="0.2">
      <c r="A834" s="20" t="str">
        <f>B834&amp;D834</f>
        <v>2020301</v>
      </c>
      <c r="B834" s="1">
        <v>2020</v>
      </c>
      <c r="C834" s="1" t="s">
        <v>453</v>
      </c>
      <c r="D834" s="3">
        <v>301</v>
      </c>
      <c r="E834" s="2">
        <v>11499</v>
      </c>
      <c r="F834" s="2">
        <v>6772</v>
      </c>
      <c r="G834" s="8">
        <f>IFERROR(VLOOKUP(A834,'רק עוס'!$A$2:$H$299999,7,FALSE),0)</f>
        <v>100.77</v>
      </c>
      <c r="H834" s="8">
        <f>IFERROR(VLOOKUP(A834,'רק עוס'!$A$2:$H$299999,8,FALSE),0)</f>
        <v>70.7</v>
      </c>
      <c r="I834" s="8">
        <f>IFERROR(VLOOKUP(A834,'כל התקינה'!$A$2:$F$29999,5,FALSE),0)</f>
        <v>121.14</v>
      </c>
      <c r="J834" s="8">
        <f>IFERROR(VLOOKUP(A834,'כל התקינה'!$A$2:$F$29999,6,FALSE),0)</f>
        <v>86.79</v>
      </c>
      <c r="K834" s="2">
        <f t="shared" si="12"/>
        <v>95.785007072135784</v>
      </c>
    </row>
    <row r="835" spans="1:11" outlineLevel="2" x14ac:dyDescent="0.2">
      <c r="A835" s="20" t="str">
        <f>B835&amp;D835</f>
        <v>2020302</v>
      </c>
      <c r="B835" s="1">
        <v>2020</v>
      </c>
      <c r="C835" s="1" t="s">
        <v>454</v>
      </c>
      <c r="D835" s="3">
        <v>302</v>
      </c>
      <c r="E835" s="2">
        <v>3111</v>
      </c>
      <c r="F835" s="2">
        <v>1726</v>
      </c>
      <c r="G835" s="8">
        <f>IFERROR(VLOOKUP(A835,'רק עוס'!$A$2:$H$299999,7,FALSE),0)</f>
        <v>24.09</v>
      </c>
      <c r="H835" s="8">
        <f>IFERROR(VLOOKUP(A835,'רק עוס'!$A$2:$H$299999,8,FALSE),0)</f>
        <v>23.35</v>
      </c>
      <c r="I835" s="8">
        <f>IFERROR(VLOOKUP(A835,'כל התקינה'!$A$2:$F$29999,5,FALSE),0)</f>
        <v>29.04</v>
      </c>
      <c r="J835" s="8">
        <f>IFERROR(VLOOKUP(A835,'כל התקינה'!$A$2:$F$29999,6,FALSE),0)</f>
        <v>28.3</v>
      </c>
      <c r="K835" s="2">
        <f t="shared" si="12"/>
        <v>73.918629550321199</v>
      </c>
    </row>
    <row r="836" spans="1:11" outlineLevel="2" x14ac:dyDescent="0.2">
      <c r="A836" s="20" t="str">
        <f>B836&amp;D836</f>
        <v>2020303</v>
      </c>
      <c r="B836" s="1">
        <v>2020</v>
      </c>
      <c r="C836" s="1" t="s">
        <v>455</v>
      </c>
      <c r="D836" s="3">
        <v>303</v>
      </c>
      <c r="E836" s="2">
        <v>6789</v>
      </c>
      <c r="F836" s="2">
        <v>3759</v>
      </c>
      <c r="G836" s="8">
        <f>IFERROR(VLOOKUP(A836,'רק עוס'!$A$2:$H$299999,7,FALSE),0)</f>
        <v>41.45</v>
      </c>
      <c r="H836" s="8">
        <f>IFERROR(VLOOKUP(A836,'רק עוס'!$A$2:$H$299999,8,FALSE),0)</f>
        <v>37.36</v>
      </c>
      <c r="I836" s="8">
        <f>IFERROR(VLOOKUP(A836,'כל התקינה'!$A$2:$F$29999,5,FALSE),0)</f>
        <v>60.35</v>
      </c>
      <c r="J836" s="8">
        <f>IFERROR(VLOOKUP(A836,'כל התקינה'!$A$2:$F$29999,6,FALSE),0)</f>
        <v>56.26</v>
      </c>
      <c r="K836" s="2">
        <f t="shared" ref="K836:K899" si="13">IFERROR(F836/H836,0)</f>
        <v>100.61563169164883</v>
      </c>
    </row>
    <row r="837" spans="1:11" outlineLevel="2" x14ac:dyDescent="0.2">
      <c r="A837" s="20" t="str">
        <f>B837&amp;D837</f>
        <v>2020304</v>
      </c>
      <c r="B837" s="1">
        <v>2020</v>
      </c>
      <c r="C837" s="1" t="s">
        <v>456</v>
      </c>
      <c r="D837" s="3">
        <v>304</v>
      </c>
      <c r="E837" s="2">
        <v>13460</v>
      </c>
      <c r="F837" s="2">
        <v>5766</v>
      </c>
      <c r="G837" s="8">
        <f>IFERROR(VLOOKUP(A837,'רק עוס'!$A$2:$H$299999,7,FALSE),0)</f>
        <v>102.76</v>
      </c>
      <c r="H837" s="8">
        <f>IFERROR(VLOOKUP(A837,'רק עוס'!$A$2:$H$299999,8,FALSE),0)</f>
        <v>97.72</v>
      </c>
      <c r="I837" s="8">
        <f>IFERROR(VLOOKUP(A837,'כל התקינה'!$A$2:$F$29999,5,FALSE),0)</f>
        <v>120.06</v>
      </c>
      <c r="J837" s="8">
        <f>IFERROR(VLOOKUP(A837,'כל התקינה'!$A$2:$F$29999,6,FALSE),0)</f>
        <v>114.46</v>
      </c>
      <c r="K837" s="2">
        <f t="shared" si="13"/>
        <v>59.005321326238231</v>
      </c>
    </row>
    <row r="838" spans="1:11" outlineLevel="2" x14ac:dyDescent="0.2">
      <c r="A838" s="20" t="str">
        <f>B838&amp;D838</f>
        <v>2020305</v>
      </c>
      <c r="B838" s="1">
        <v>2020</v>
      </c>
      <c r="C838" s="1" t="s">
        <v>457</v>
      </c>
      <c r="D838" s="3">
        <v>305</v>
      </c>
      <c r="E838" s="2">
        <v>6783</v>
      </c>
      <c r="F838" s="2">
        <v>3524</v>
      </c>
      <c r="G838" s="8">
        <f>IFERROR(VLOOKUP(A838,'רק עוס'!$A$2:$H$299999,7,FALSE),0)</f>
        <v>45.42</v>
      </c>
      <c r="H838" s="8">
        <f>IFERROR(VLOOKUP(A838,'רק עוס'!$A$2:$H$299999,8,FALSE),0)</f>
        <v>43.79</v>
      </c>
      <c r="I838" s="8">
        <f>IFERROR(VLOOKUP(A838,'כל התקינה'!$A$2:$F$29999,5,FALSE),0)</f>
        <v>64.349999999999994</v>
      </c>
      <c r="J838" s="8">
        <f>IFERROR(VLOOKUP(A838,'כל התקינה'!$A$2:$F$29999,6,FALSE),0)</f>
        <v>61.72</v>
      </c>
      <c r="K838" s="2">
        <f t="shared" si="13"/>
        <v>80.474994290934006</v>
      </c>
    </row>
    <row r="839" spans="1:11" outlineLevel="2" x14ac:dyDescent="0.2">
      <c r="A839" s="20" t="str">
        <f>B839&amp;D839</f>
        <v>2020306</v>
      </c>
      <c r="B839" s="1">
        <v>2020</v>
      </c>
      <c r="C839" s="1" t="s">
        <v>458</v>
      </c>
      <c r="D839" s="3">
        <v>306</v>
      </c>
      <c r="E839" s="2">
        <v>8757</v>
      </c>
      <c r="F839" s="2">
        <v>3624</v>
      </c>
      <c r="G839" s="8">
        <f>IFERROR(VLOOKUP(A839,'רק עוס'!$A$2:$H$299999,7,FALSE),0)</f>
        <v>64.25</v>
      </c>
      <c r="H839" s="8">
        <f>IFERROR(VLOOKUP(A839,'רק עוס'!$A$2:$H$299999,8,FALSE),0)</f>
        <v>52.48</v>
      </c>
      <c r="I839" s="8">
        <f>IFERROR(VLOOKUP(A839,'כל התקינה'!$A$2:$F$29999,5,FALSE),0)</f>
        <v>85.55</v>
      </c>
      <c r="J839" s="8">
        <f>IFERROR(VLOOKUP(A839,'כל התקינה'!$A$2:$F$29999,6,FALSE),0)</f>
        <v>71.680000000000007</v>
      </c>
      <c r="K839" s="2">
        <f t="shared" si="13"/>
        <v>69.054878048780495</v>
      </c>
    </row>
    <row r="840" spans="1:11" outlineLevel="2" x14ac:dyDescent="0.2">
      <c r="A840" s="20" t="str">
        <f>B840&amp;D840</f>
        <v>2020307</v>
      </c>
      <c r="B840" s="1">
        <v>2020</v>
      </c>
      <c r="C840" s="1" t="s">
        <v>459</v>
      </c>
      <c r="D840" s="3">
        <v>307</v>
      </c>
      <c r="E840" s="2">
        <v>18416</v>
      </c>
      <c r="F840" s="2">
        <v>8160</v>
      </c>
      <c r="G840" s="8">
        <f>IFERROR(VLOOKUP(A840,'רק עוס'!$A$2:$H$299999,7,FALSE),0)</f>
        <v>147.84</v>
      </c>
      <c r="H840" s="8">
        <f>IFERROR(VLOOKUP(A840,'רק עוס'!$A$2:$H$299999,8,FALSE),0)</f>
        <v>139.61000000000001</v>
      </c>
      <c r="I840" s="8">
        <f>IFERROR(VLOOKUP(A840,'כל התקינה'!$A$2:$F$29999,5,FALSE),0)</f>
        <v>188.04</v>
      </c>
      <c r="J840" s="8">
        <f>IFERROR(VLOOKUP(A840,'כל התקינה'!$A$2:$F$29999,6,FALSE),0)</f>
        <v>179.56</v>
      </c>
      <c r="K840" s="2">
        <f t="shared" si="13"/>
        <v>58.448535205214519</v>
      </c>
    </row>
    <row r="841" spans="1:11" outlineLevel="2" x14ac:dyDescent="0.2">
      <c r="A841" s="20" t="str">
        <f>B841&amp;D841</f>
        <v>2020308</v>
      </c>
      <c r="B841" s="1">
        <v>2020</v>
      </c>
      <c r="C841" s="1" t="s">
        <v>460</v>
      </c>
      <c r="D841" s="3">
        <v>308</v>
      </c>
      <c r="E841" s="2">
        <v>19952</v>
      </c>
      <c r="F841" s="2">
        <v>9308</v>
      </c>
      <c r="G841" s="8">
        <f>IFERROR(VLOOKUP(A841,'רק עוס'!$A$2:$H$299999,7,FALSE),0)</f>
        <v>122.68</v>
      </c>
      <c r="H841" s="8">
        <f>IFERROR(VLOOKUP(A841,'רק עוס'!$A$2:$H$299999,8,FALSE),0)</f>
        <v>110.82</v>
      </c>
      <c r="I841" s="8">
        <f>IFERROR(VLOOKUP(A841,'כל התקינה'!$A$2:$F$29999,5,FALSE),0)</f>
        <v>145.65</v>
      </c>
      <c r="J841" s="8">
        <f>IFERROR(VLOOKUP(A841,'כל התקינה'!$A$2:$F$29999,6,FALSE),0)</f>
        <v>131.38999999999999</v>
      </c>
      <c r="K841" s="2">
        <f t="shared" si="13"/>
        <v>83.992059195091144</v>
      </c>
    </row>
    <row r="842" spans="1:11" outlineLevel="2" x14ac:dyDescent="0.2">
      <c r="A842" s="20" t="str">
        <f>B842&amp;D842</f>
        <v>2020309</v>
      </c>
      <c r="B842" s="1">
        <v>2020</v>
      </c>
      <c r="C842" s="1" t="s">
        <v>461</v>
      </c>
      <c r="D842" s="3">
        <v>309</v>
      </c>
      <c r="E842" s="2">
        <v>15310</v>
      </c>
      <c r="F842" s="2">
        <v>6382</v>
      </c>
      <c r="G842" s="8">
        <f>IFERROR(VLOOKUP(A842,'רק עוס'!$A$2:$H$299999,7,FALSE),0)</f>
        <v>127.3</v>
      </c>
      <c r="H842" s="8">
        <f>IFERROR(VLOOKUP(A842,'רק עוס'!$A$2:$H$299999,8,FALSE),0)</f>
        <v>112.17</v>
      </c>
      <c r="I842" s="8">
        <f>IFERROR(VLOOKUP(A842,'כל התקינה'!$A$2:$F$29999,5,FALSE),0)</f>
        <v>154.86000000000001</v>
      </c>
      <c r="J842" s="8">
        <f>IFERROR(VLOOKUP(A842,'כל התקינה'!$A$2:$F$29999,6,FALSE),0)</f>
        <v>136.72999999999999</v>
      </c>
      <c r="K842" s="2">
        <f t="shared" si="13"/>
        <v>56.895783186235178</v>
      </c>
    </row>
    <row r="843" spans="1:11" outlineLevel="2" x14ac:dyDescent="0.2">
      <c r="A843" s="20" t="str">
        <f>B843&amp;D843</f>
        <v>2020310</v>
      </c>
      <c r="B843" s="1">
        <v>2020</v>
      </c>
      <c r="C843" s="1" t="s">
        <v>462</v>
      </c>
      <c r="D843" s="3">
        <v>310</v>
      </c>
      <c r="E843" s="2">
        <v>9578</v>
      </c>
      <c r="F843" s="2">
        <v>4254</v>
      </c>
      <c r="G843" s="8">
        <f>IFERROR(VLOOKUP(A843,'רק עוס'!$A$2:$H$299999,7,FALSE),0)</f>
        <v>80.14</v>
      </c>
      <c r="H843" s="8">
        <f>IFERROR(VLOOKUP(A843,'רק עוס'!$A$2:$H$299999,8,FALSE),0)</f>
        <v>71.27</v>
      </c>
      <c r="I843" s="8">
        <f>IFERROR(VLOOKUP(A843,'כל התקינה'!$A$2:$F$29999,5,FALSE),0)</f>
        <v>99.06</v>
      </c>
      <c r="J843" s="8">
        <f>IFERROR(VLOOKUP(A843,'כל התקינה'!$A$2:$F$29999,6,FALSE),0)</f>
        <v>86.79</v>
      </c>
      <c r="K843" s="2">
        <f t="shared" si="13"/>
        <v>59.688508488845237</v>
      </c>
    </row>
    <row r="844" spans="1:11" outlineLevel="2" x14ac:dyDescent="0.2">
      <c r="A844" s="20" t="str">
        <f>B844&amp;D844</f>
        <v>2020311</v>
      </c>
      <c r="B844" s="1">
        <v>2020</v>
      </c>
      <c r="C844" s="1" t="s">
        <v>463</v>
      </c>
      <c r="D844" s="3">
        <v>311</v>
      </c>
      <c r="E844" s="2">
        <v>7970</v>
      </c>
      <c r="F844" s="2">
        <v>3387</v>
      </c>
      <c r="G844" s="8">
        <f>IFERROR(VLOOKUP(A844,'רק עוס'!$A$2:$H$299999,7,FALSE),0)</f>
        <v>54.61</v>
      </c>
      <c r="H844" s="8">
        <f>IFERROR(VLOOKUP(A844,'רק עוס'!$A$2:$H$299999,8,FALSE),0)</f>
        <v>47.16</v>
      </c>
      <c r="I844" s="8">
        <f>IFERROR(VLOOKUP(A844,'כל התקינה'!$A$2:$F$29999,5,FALSE),0)</f>
        <v>68.010000000000005</v>
      </c>
      <c r="J844" s="8">
        <f>IFERROR(VLOOKUP(A844,'כל התקינה'!$A$2:$F$29999,6,FALSE),0)</f>
        <v>58.81</v>
      </c>
      <c r="K844" s="2">
        <f t="shared" si="13"/>
        <v>71.819338422391866</v>
      </c>
    </row>
    <row r="845" spans="1:11" outlineLevel="2" x14ac:dyDescent="0.2">
      <c r="A845" s="20" t="str">
        <f>B845&amp;D845</f>
        <v>2020312</v>
      </c>
      <c r="B845" s="1">
        <v>2020</v>
      </c>
      <c r="C845" s="1" t="s">
        <v>464</v>
      </c>
      <c r="D845" s="3">
        <v>312</v>
      </c>
      <c r="E845" s="2">
        <v>13603</v>
      </c>
      <c r="F845" s="2">
        <v>7959</v>
      </c>
      <c r="G845" s="8">
        <f>IFERROR(VLOOKUP(A845,'רק עוס'!$A$2:$H$299999,7,FALSE),0)</f>
        <v>71.7</v>
      </c>
      <c r="H845" s="8">
        <f>IFERROR(VLOOKUP(A845,'רק עוס'!$A$2:$H$299999,8,FALSE),0)</f>
        <v>60.94</v>
      </c>
      <c r="I845" s="8">
        <f>IFERROR(VLOOKUP(A845,'כל התקינה'!$A$2:$F$29999,5,FALSE),0)</f>
        <v>92.36</v>
      </c>
      <c r="J845" s="8">
        <f>IFERROR(VLOOKUP(A845,'כל התקינה'!$A$2:$F$29999,6,FALSE),0)</f>
        <v>80.349999999999994</v>
      </c>
      <c r="K845" s="2">
        <f t="shared" si="13"/>
        <v>130.6038726616344</v>
      </c>
    </row>
    <row r="846" spans="1:11" outlineLevel="2" x14ac:dyDescent="0.2">
      <c r="A846" s="20" t="str">
        <f>B846&amp;D846</f>
        <v>2020313</v>
      </c>
      <c r="B846" s="1">
        <v>2020</v>
      </c>
      <c r="C846" s="1" t="s">
        <v>465</v>
      </c>
      <c r="D846" s="3">
        <v>313</v>
      </c>
      <c r="E846" s="2">
        <v>48860</v>
      </c>
      <c r="F846" s="2">
        <v>24502</v>
      </c>
      <c r="G846" s="8">
        <f>IFERROR(VLOOKUP(A846,'רק עוס'!$A$2:$H$299999,7,FALSE),0)</f>
        <v>229.51</v>
      </c>
      <c r="H846" s="8">
        <f>IFERROR(VLOOKUP(A846,'רק עוס'!$A$2:$H$299999,8,FALSE),0)</f>
        <v>223.13</v>
      </c>
      <c r="I846" s="8">
        <f>IFERROR(VLOOKUP(A846,'כל התקינה'!$A$2:$F$29999,5,FALSE),0)</f>
        <v>297.83999999999997</v>
      </c>
      <c r="J846" s="8">
        <f>IFERROR(VLOOKUP(A846,'כל התקינה'!$A$2:$F$29999,6,FALSE),0)</f>
        <v>290.79000000000002</v>
      </c>
      <c r="K846" s="2">
        <f t="shared" si="13"/>
        <v>109.81042441625958</v>
      </c>
    </row>
    <row r="847" spans="1:11" outlineLevel="2" x14ac:dyDescent="0.2">
      <c r="A847" s="20" t="str">
        <f>B847&amp;D847</f>
        <v>2020320</v>
      </c>
      <c r="B847" s="1">
        <v>2020</v>
      </c>
      <c r="C847" s="1" t="s">
        <v>466</v>
      </c>
      <c r="D847" s="3">
        <v>320</v>
      </c>
      <c r="E847" s="2">
        <v>963</v>
      </c>
      <c r="F847" s="2">
        <v>477</v>
      </c>
      <c r="G847" s="8">
        <f>IFERROR(VLOOKUP(A847,'רק עוס'!$A$2:$H$299999,7,FALSE),0)</f>
        <v>4.42</v>
      </c>
      <c r="H847" s="8">
        <f>IFERROR(VLOOKUP(A847,'רק עוס'!$A$2:$H$299999,8,FALSE),0)</f>
        <v>4.42</v>
      </c>
      <c r="I847" s="8">
        <f>IFERROR(VLOOKUP(A847,'כל התקינה'!$A$2:$F$29999,5,FALSE),0)</f>
        <v>5.13</v>
      </c>
      <c r="J847" s="8">
        <f>IFERROR(VLOOKUP(A847,'כל התקינה'!$A$2:$F$29999,6,FALSE),0)</f>
        <v>5.13</v>
      </c>
      <c r="K847" s="2">
        <f t="shared" si="13"/>
        <v>107.9185520361991</v>
      </c>
    </row>
    <row r="848" spans="1:11" outlineLevel="2" x14ac:dyDescent="0.2">
      <c r="A848" s="20" t="str">
        <f>B848&amp;D848</f>
        <v>2020321</v>
      </c>
      <c r="B848" s="1">
        <v>2020</v>
      </c>
      <c r="C848" s="1" t="s">
        <v>467</v>
      </c>
      <c r="D848" s="3">
        <v>321</v>
      </c>
      <c r="E848" s="2">
        <v>1198</v>
      </c>
      <c r="F848" s="2">
        <v>588</v>
      </c>
      <c r="G848" s="8">
        <f>IFERROR(VLOOKUP(A848,'רק עוס'!$A$2:$H$299999,7,FALSE),0)</f>
        <v>6.46</v>
      </c>
      <c r="H848" s="8">
        <f>IFERROR(VLOOKUP(A848,'רק עוס'!$A$2:$H$299999,8,FALSE),0)</f>
        <v>6.46</v>
      </c>
      <c r="I848" s="8">
        <f>IFERROR(VLOOKUP(A848,'כל התקינה'!$A$2:$F$29999,5,FALSE),0)</f>
        <v>7.21</v>
      </c>
      <c r="J848" s="8">
        <f>IFERROR(VLOOKUP(A848,'כל התקינה'!$A$2:$F$29999,6,FALSE),0)</f>
        <v>7.21</v>
      </c>
      <c r="K848" s="2">
        <f t="shared" si="13"/>
        <v>91.021671826625393</v>
      </c>
    </row>
    <row r="849" spans="1:11" outlineLevel="2" x14ac:dyDescent="0.2">
      <c r="A849" s="20" t="str">
        <f>B849&amp;D849</f>
        <v>2020322</v>
      </c>
      <c r="B849" s="1">
        <v>2020</v>
      </c>
      <c r="C849" s="1" t="s">
        <v>468</v>
      </c>
      <c r="D849" s="3">
        <v>322</v>
      </c>
      <c r="E849" s="2">
        <v>447</v>
      </c>
      <c r="F849" s="2">
        <v>195</v>
      </c>
      <c r="G849" s="8">
        <f>IFERROR(VLOOKUP(A849,'רק עוס'!$A$2:$H$299999,7,FALSE),0)</f>
        <v>3.28</v>
      </c>
      <c r="H849" s="8">
        <f>IFERROR(VLOOKUP(A849,'רק עוס'!$A$2:$H$299999,8,FALSE),0)</f>
        <v>3.28</v>
      </c>
      <c r="I849" s="8">
        <f>IFERROR(VLOOKUP(A849,'כל התקינה'!$A$2:$F$29999,5,FALSE),0)</f>
        <v>3.82</v>
      </c>
      <c r="J849" s="8">
        <f>IFERROR(VLOOKUP(A849,'כל התקינה'!$A$2:$F$29999,6,FALSE),0)</f>
        <v>3.82</v>
      </c>
      <c r="K849" s="2">
        <f t="shared" si="13"/>
        <v>59.451219512195124</v>
      </c>
    </row>
    <row r="850" spans="1:11" outlineLevel="2" x14ac:dyDescent="0.2">
      <c r="A850" s="20" t="str">
        <f>B850&amp;D850</f>
        <v>2020323</v>
      </c>
      <c r="B850" s="1">
        <v>2020</v>
      </c>
      <c r="C850" s="1" t="s">
        <v>469</v>
      </c>
      <c r="D850" s="3">
        <v>323</v>
      </c>
      <c r="E850" s="2">
        <v>2191</v>
      </c>
      <c r="F850" s="2">
        <v>759</v>
      </c>
      <c r="G850" s="8">
        <f>IFERROR(VLOOKUP(A850,'רק עוס'!$A$2:$H$299999,7,FALSE),0)</f>
        <v>9.35</v>
      </c>
      <c r="H850" s="8">
        <f>IFERROR(VLOOKUP(A850,'רק עוס'!$A$2:$H$299999,8,FALSE),0)</f>
        <v>8.5500000000000007</v>
      </c>
      <c r="I850" s="8">
        <f>IFERROR(VLOOKUP(A850,'כל התקינה'!$A$2:$F$29999,5,FALSE),0)</f>
        <v>11.35</v>
      </c>
      <c r="J850" s="8">
        <f>IFERROR(VLOOKUP(A850,'כל התקינה'!$A$2:$F$29999,6,FALSE),0)</f>
        <v>10.46</v>
      </c>
      <c r="K850" s="2">
        <f t="shared" si="13"/>
        <v>88.771929824561397</v>
      </c>
    </row>
    <row r="851" spans="1:11" outlineLevel="2" x14ac:dyDescent="0.2">
      <c r="A851" s="20" t="str">
        <f>B851&amp;D851</f>
        <v>2020324</v>
      </c>
      <c r="B851" s="1">
        <v>2020</v>
      </c>
      <c r="C851" s="1" t="s">
        <v>470</v>
      </c>
      <c r="D851" s="3">
        <v>324</v>
      </c>
      <c r="E851" s="2">
        <v>391</v>
      </c>
      <c r="F851" s="2">
        <v>194</v>
      </c>
      <c r="G851" s="8">
        <f>IFERROR(VLOOKUP(A851,'רק עוס'!$A$2:$H$299999,7,FALSE),0)</f>
        <v>5.28</v>
      </c>
      <c r="H851" s="8">
        <f>IFERROR(VLOOKUP(A851,'רק עוס'!$A$2:$H$299999,8,FALSE),0)</f>
        <v>4.7300000000000004</v>
      </c>
      <c r="I851" s="8">
        <f>IFERROR(VLOOKUP(A851,'כל התקינה'!$A$2:$F$29999,5,FALSE),0)</f>
        <v>6.28</v>
      </c>
      <c r="J851" s="8">
        <f>IFERROR(VLOOKUP(A851,'כל התקינה'!$A$2:$F$29999,6,FALSE),0)</f>
        <v>5.73</v>
      </c>
      <c r="K851" s="2">
        <f t="shared" si="13"/>
        <v>41.014799154334035</v>
      </c>
    </row>
    <row r="852" spans="1:11" outlineLevel="2" x14ac:dyDescent="0.2">
      <c r="A852" s="20" t="str">
        <f>B852&amp;D852</f>
        <v>2020325</v>
      </c>
      <c r="B852" s="1">
        <v>2020</v>
      </c>
      <c r="C852" s="1" t="s">
        <v>471</v>
      </c>
      <c r="D852" s="3">
        <v>325</v>
      </c>
      <c r="E852" s="2">
        <v>2352</v>
      </c>
      <c r="F852" s="2">
        <v>1091</v>
      </c>
      <c r="G852" s="8">
        <f>IFERROR(VLOOKUP(A852,'רק עוס'!$A$2:$H$299999,7,FALSE),0)</f>
        <v>10.4</v>
      </c>
      <c r="H852" s="8">
        <f>IFERROR(VLOOKUP(A852,'רק עוס'!$A$2:$H$299999,8,FALSE),0)</f>
        <v>10.4</v>
      </c>
      <c r="I852" s="8">
        <f>IFERROR(VLOOKUP(A852,'כל התקינה'!$A$2:$F$29999,5,FALSE),0)</f>
        <v>12.07</v>
      </c>
      <c r="J852" s="8">
        <f>IFERROR(VLOOKUP(A852,'כל התקינה'!$A$2:$F$29999,6,FALSE),0)</f>
        <v>12.07</v>
      </c>
      <c r="K852" s="2">
        <f t="shared" si="13"/>
        <v>104.90384615384615</v>
      </c>
    </row>
    <row r="853" spans="1:11" outlineLevel="2" x14ac:dyDescent="0.2">
      <c r="A853" s="20" t="str">
        <f>B853&amp;D853</f>
        <v>2020326</v>
      </c>
      <c r="B853" s="1">
        <v>2020</v>
      </c>
      <c r="C853" s="1" t="s">
        <v>472</v>
      </c>
      <c r="D853" s="3">
        <v>326</v>
      </c>
      <c r="E853" s="2">
        <v>2080</v>
      </c>
      <c r="F853" s="2">
        <v>813</v>
      </c>
      <c r="G853" s="8">
        <f>IFERROR(VLOOKUP(A853,'רק עוס'!$A$2:$H$299999,7,FALSE),0)</f>
        <v>14.2</v>
      </c>
      <c r="H853" s="8">
        <f>IFERROR(VLOOKUP(A853,'רק עוס'!$A$2:$H$299999,8,FALSE),0)</f>
        <v>14</v>
      </c>
      <c r="I853" s="8">
        <f>IFERROR(VLOOKUP(A853,'כל התקינה'!$A$2:$F$29999,5,FALSE),0)</f>
        <v>16.7</v>
      </c>
      <c r="J853" s="8">
        <f>IFERROR(VLOOKUP(A853,'כל התקינה'!$A$2:$F$29999,6,FALSE),0)</f>
        <v>15.7</v>
      </c>
      <c r="K853" s="2">
        <f t="shared" si="13"/>
        <v>58.071428571428569</v>
      </c>
    </row>
    <row r="854" spans="1:11" outlineLevel="2" x14ac:dyDescent="0.2">
      <c r="A854" s="20" t="str">
        <f>B854&amp;D854</f>
        <v>2020327</v>
      </c>
      <c r="B854" s="1">
        <v>2020</v>
      </c>
      <c r="C854" s="1" t="s">
        <v>473</v>
      </c>
      <c r="D854" s="3">
        <v>327</v>
      </c>
      <c r="E854" s="2">
        <v>1938</v>
      </c>
      <c r="F854" s="2">
        <v>790</v>
      </c>
      <c r="G854" s="8">
        <f>IFERROR(VLOOKUP(A854,'רק עוס'!$A$2:$H$299999,7,FALSE),0)</f>
        <v>8.93</v>
      </c>
      <c r="H854" s="8">
        <f>IFERROR(VLOOKUP(A854,'רק עוס'!$A$2:$H$299999,8,FALSE),0)</f>
        <v>8.07</v>
      </c>
      <c r="I854" s="8">
        <f>IFERROR(VLOOKUP(A854,'כל התקינה'!$A$2:$F$29999,5,FALSE),0)</f>
        <v>12.11</v>
      </c>
      <c r="J854" s="8">
        <f>IFERROR(VLOOKUP(A854,'כל התקינה'!$A$2:$F$29999,6,FALSE),0)</f>
        <v>10.09</v>
      </c>
      <c r="K854" s="2">
        <f t="shared" si="13"/>
        <v>97.893432465923169</v>
      </c>
    </row>
    <row r="855" spans="1:11" outlineLevel="2" x14ac:dyDescent="0.2">
      <c r="A855" s="20" t="str">
        <f>B855&amp;D855</f>
        <v>2020328</v>
      </c>
      <c r="B855" s="1">
        <v>2020</v>
      </c>
      <c r="C855" s="1" t="s">
        <v>474</v>
      </c>
      <c r="D855" s="3">
        <v>328</v>
      </c>
      <c r="E855" s="2">
        <v>3275</v>
      </c>
      <c r="F855" s="2">
        <v>1578</v>
      </c>
      <c r="G855" s="8">
        <f>IFERROR(VLOOKUP(A855,'רק עוס'!$A$2:$H$299999,7,FALSE),0)</f>
        <v>24.21</v>
      </c>
      <c r="H855" s="8">
        <f>IFERROR(VLOOKUP(A855,'רק עוס'!$A$2:$H$299999,8,FALSE),0)</f>
        <v>23.87</v>
      </c>
      <c r="I855" s="8">
        <f>IFERROR(VLOOKUP(A855,'כל התקינה'!$A$2:$F$29999,5,FALSE),0)</f>
        <v>27.43</v>
      </c>
      <c r="J855" s="8">
        <f>IFERROR(VLOOKUP(A855,'כל התקינה'!$A$2:$F$29999,6,FALSE),0)</f>
        <v>26.46</v>
      </c>
      <c r="K855" s="2">
        <f t="shared" si="13"/>
        <v>66.108085462924166</v>
      </c>
    </row>
    <row r="856" spans="1:11" outlineLevel="2" x14ac:dyDescent="0.2">
      <c r="A856" s="20" t="str">
        <f>B856&amp;D856</f>
        <v>2020329</v>
      </c>
      <c r="B856" s="1">
        <v>2020</v>
      </c>
      <c r="C856" s="1" t="s">
        <v>475</v>
      </c>
      <c r="D856" s="3">
        <v>329</v>
      </c>
      <c r="E856" s="2">
        <v>3892</v>
      </c>
      <c r="F856" s="2">
        <v>1884</v>
      </c>
      <c r="G856" s="8">
        <f>IFERROR(VLOOKUP(A856,'רק עוס'!$A$2:$H$299999,7,FALSE),0)</f>
        <v>23.34</v>
      </c>
      <c r="H856" s="8">
        <f>IFERROR(VLOOKUP(A856,'רק עוס'!$A$2:$H$299999,8,FALSE),0)</f>
        <v>19.8</v>
      </c>
      <c r="I856" s="8">
        <f>IFERROR(VLOOKUP(A856,'כל התקינה'!$A$2:$F$29999,5,FALSE),0)</f>
        <v>39.4</v>
      </c>
      <c r="J856" s="8">
        <f>IFERROR(VLOOKUP(A856,'כל התקינה'!$A$2:$F$29999,6,FALSE),0)</f>
        <v>35.36</v>
      </c>
      <c r="K856" s="2">
        <f t="shared" si="13"/>
        <v>95.151515151515142</v>
      </c>
    </row>
    <row r="857" spans="1:11" outlineLevel="2" x14ac:dyDescent="0.2">
      <c r="A857" s="20" t="str">
        <f>B857&amp;D857</f>
        <v>2020330</v>
      </c>
      <c r="B857" s="1">
        <v>2020</v>
      </c>
      <c r="C857" s="1" t="s">
        <v>476</v>
      </c>
      <c r="D857" s="3">
        <v>330</v>
      </c>
      <c r="E857" s="2">
        <v>2904</v>
      </c>
      <c r="F857" s="2">
        <v>1351</v>
      </c>
      <c r="G857" s="8">
        <f>IFERROR(VLOOKUP(A857,'רק עוס'!$A$2:$H$299999,7,FALSE),0)</f>
        <v>12.8</v>
      </c>
      <c r="H857" s="8">
        <f>IFERROR(VLOOKUP(A857,'רק עוס'!$A$2:$H$299999,8,FALSE),0)</f>
        <v>12.8</v>
      </c>
      <c r="I857" s="8">
        <f>IFERROR(VLOOKUP(A857,'כל התקינה'!$A$2:$F$29999,5,FALSE),0)</f>
        <v>14.46</v>
      </c>
      <c r="J857" s="8">
        <f>IFERROR(VLOOKUP(A857,'כל התקינה'!$A$2:$F$29999,6,FALSE),0)</f>
        <v>14.46</v>
      </c>
      <c r="K857" s="2">
        <f t="shared" si="13"/>
        <v>105.546875</v>
      </c>
    </row>
    <row r="858" spans="1:11" outlineLevel="2" x14ac:dyDescent="0.2">
      <c r="A858" s="20" t="str">
        <f>B858&amp;D858</f>
        <v>2020331</v>
      </c>
      <c r="B858" s="1">
        <v>2020</v>
      </c>
      <c r="C858" s="1" t="s">
        <v>477</v>
      </c>
      <c r="D858" s="3">
        <v>331</v>
      </c>
      <c r="E858" s="2">
        <v>2444</v>
      </c>
      <c r="F858" s="2">
        <v>902</v>
      </c>
      <c r="G858" s="8">
        <f>IFERROR(VLOOKUP(A858,'רק עוס'!$A$2:$H$299999,7,FALSE),0)</f>
        <v>10.3</v>
      </c>
      <c r="H858" s="8">
        <f>IFERROR(VLOOKUP(A858,'רק עוס'!$A$2:$H$299999,8,FALSE),0)</f>
        <v>9.3000000000000007</v>
      </c>
      <c r="I858" s="8">
        <f>IFERROR(VLOOKUP(A858,'כל התקינה'!$A$2:$F$29999,5,FALSE),0)</f>
        <v>11.54</v>
      </c>
      <c r="J858" s="8">
        <f>IFERROR(VLOOKUP(A858,'כל התקינה'!$A$2:$F$29999,6,FALSE),0)</f>
        <v>10.54</v>
      </c>
      <c r="K858" s="2">
        <f t="shared" si="13"/>
        <v>96.989247311827953</v>
      </c>
    </row>
    <row r="859" spans="1:11" outlineLevel="2" x14ac:dyDescent="0.2">
      <c r="A859" s="20" t="str">
        <f>B859&amp;D859</f>
        <v>2020332</v>
      </c>
      <c r="B859" s="1">
        <v>2020</v>
      </c>
      <c r="C859" s="1" t="s">
        <v>478</v>
      </c>
      <c r="D859" s="3">
        <v>332</v>
      </c>
      <c r="E859" s="2">
        <v>1240</v>
      </c>
      <c r="F859" s="2">
        <v>546</v>
      </c>
      <c r="G859" s="8">
        <f>IFERROR(VLOOKUP(A859,'רק עוס'!$A$2:$H$299999,7,FALSE),0)</f>
        <v>8.49</v>
      </c>
      <c r="H859" s="8">
        <f>IFERROR(VLOOKUP(A859,'רק עוס'!$A$2:$H$299999,8,FALSE),0)</f>
        <v>7.49</v>
      </c>
      <c r="I859" s="8">
        <f>IFERROR(VLOOKUP(A859,'כל התקינה'!$A$2:$F$29999,5,FALSE),0)</f>
        <v>10.220000000000001</v>
      </c>
      <c r="J859" s="8">
        <f>IFERROR(VLOOKUP(A859,'כל התקינה'!$A$2:$F$29999,6,FALSE),0)</f>
        <v>9.2200000000000006</v>
      </c>
      <c r="K859" s="2">
        <f t="shared" si="13"/>
        <v>72.89719626168224</v>
      </c>
    </row>
    <row r="860" spans="1:11" outlineLevel="2" x14ac:dyDescent="0.2">
      <c r="A860" s="20" t="str">
        <f>B860&amp;D860</f>
        <v>2020333</v>
      </c>
      <c r="B860" s="1">
        <v>2020</v>
      </c>
      <c r="C860" s="1" t="s">
        <v>479</v>
      </c>
      <c r="D860" s="3">
        <v>333</v>
      </c>
      <c r="E860" s="2">
        <v>162</v>
      </c>
      <c r="F860" s="2">
        <v>89</v>
      </c>
      <c r="G860" s="8">
        <f>IFERROR(VLOOKUP(A860,'רק עוס'!$A$2:$H$299999,7,FALSE),0)</f>
        <v>2</v>
      </c>
      <c r="H860" s="8">
        <f>IFERROR(VLOOKUP(A860,'רק עוס'!$A$2:$H$299999,8,FALSE),0)</f>
        <v>2</v>
      </c>
      <c r="I860" s="8">
        <f>IFERROR(VLOOKUP(A860,'כל התקינה'!$A$2:$F$29999,5,FALSE),0)</f>
        <v>2.2599999999999998</v>
      </c>
      <c r="J860" s="8">
        <f>IFERROR(VLOOKUP(A860,'כל התקינה'!$A$2:$F$29999,6,FALSE),0)</f>
        <v>2</v>
      </c>
      <c r="K860" s="2">
        <f t="shared" si="13"/>
        <v>44.5</v>
      </c>
    </row>
    <row r="861" spans="1:11" outlineLevel="2" x14ac:dyDescent="0.2">
      <c r="A861" s="20" t="str">
        <f>B861&amp;D861</f>
        <v>2020334</v>
      </c>
      <c r="B861" s="1">
        <v>2020</v>
      </c>
      <c r="C861" s="1" t="s">
        <v>480</v>
      </c>
      <c r="D861" s="3">
        <v>334</v>
      </c>
      <c r="E861" s="2">
        <v>1106</v>
      </c>
      <c r="F861" s="2">
        <v>485</v>
      </c>
      <c r="G861" s="8">
        <f>IFERROR(VLOOKUP(A861,'רק עוס'!$A$2:$H$299999,7,FALSE),0)</f>
        <v>5.21</v>
      </c>
      <c r="H861" s="8">
        <f>IFERROR(VLOOKUP(A861,'רק עוס'!$A$2:$H$299999,8,FALSE),0)</f>
        <v>5.0999999999999996</v>
      </c>
      <c r="I861" s="8">
        <f>IFERROR(VLOOKUP(A861,'כל התקינה'!$A$2:$F$29999,5,FALSE),0)</f>
        <v>5.91</v>
      </c>
      <c r="J861" s="8">
        <f>IFERROR(VLOOKUP(A861,'כל התקינה'!$A$2:$F$29999,6,FALSE),0)</f>
        <v>5.8</v>
      </c>
      <c r="K861" s="2">
        <f t="shared" si="13"/>
        <v>95.098039215686285</v>
      </c>
    </row>
    <row r="862" spans="1:11" outlineLevel="2" x14ac:dyDescent="0.2">
      <c r="A862" s="20" t="str">
        <f>B862&amp;D862</f>
        <v>2020337</v>
      </c>
      <c r="B862" s="1">
        <v>2020</v>
      </c>
      <c r="C862" s="1" t="s">
        <v>481</v>
      </c>
      <c r="D862" s="3">
        <v>337</v>
      </c>
      <c r="E862" s="2">
        <v>3931</v>
      </c>
      <c r="F862" s="2">
        <v>1832</v>
      </c>
      <c r="G862" s="8">
        <f>IFERROR(VLOOKUP(A862,'רק עוס'!$A$2:$H$299999,7,FALSE),0)</f>
        <v>20.46</v>
      </c>
      <c r="H862" s="8">
        <f>IFERROR(VLOOKUP(A862,'רק עוס'!$A$2:$H$299999,8,FALSE),0)</f>
        <v>17.93</v>
      </c>
      <c r="I862" s="8">
        <f>IFERROR(VLOOKUP(A862,'כל התקינה'!$A$2:$F$29999,5,FALSE),0)</f>
        <v>23.91</v>
      </c>
      <c r="J862" s="8">
        <f>IFERROR(VLOOKUP(A862,'כל התקינה'!$A$2:$F$29999,6,FALSE),0)</f>
        <v>20.68</v>
      </c>
      <c r="K862" s="2">
        <f t="shared" si="13"/>
        <v>102.17512548800893</v>
      </c>
    </row>
    <row r="863" spans="1:11" outlineLevel="2" x14ac:dyDescent="0.2">
      <c r="A863" s="20" t="str">
        <f>B863&amp;D863</f>
        <v>2020338</v>
      </c>
      <c r="B863" s="1">
        <v>2020</v>
      </c>
      <c r="C863" s="1" t="s">
        <v>482</v>
      </c>
      <c r="D863" s="3">
        <v>338</v>
      </c>
      <c r="E863" s="2">
        <v>428</v>
      </c>
      <c r="F863" s="2">
        <v>173</v>
      </c>
      <c r="G863" s="8">
        <f>IFERROR(VLOOKUP(A863,'רק עוס'!$A$2:$H$299999,7,FALSE),0)</f>
        <v>2.5299999999999998</v>
      </c>
      <c r="H863" s="8">
        <f>IFERROR(VLOOKUP(A863,'רק עוס'!$A$2:$H$299999,8,FALSE),0)</f>
        <v>2.5299999999999998</v>
      </c>
      <c r="I863" s="8">
        <f>IFERROR(VLOOKUP(A863,'כל התקינה'!$A$2:$F$29999,5,FALSE),0)</f>
        <v>2.77</v>
      </c>
      <c r="J863" s="8">
        <f>IFERROR(VLOOKUP(A863,'כל התקינה'!$A$2:$F$29999,6,FALSE),0)</f>
        <v>2.77</v>
      </c>
      <c r="K863" s="2">
        <f t="shared" si="13"/>
        <v>68.379446640316218</v>
      </c>
    </row>
    <row r="864" spans="1:11" outlineLevel="2" x14ac:dyDescent="0.2">
      <c r="A864" s="20" t="str">
        <f>B864&amp;D864</f>
        <v>2020339</v>
      </c>
      <c r="B864" s="1">
        <v>2020</v>
      </c>
      <c r="C864" s="1" t="s">
        <v>483</v>
      </c>
      <c r="D864" s="3">
        <v>339</v>
      </c>
      <c r="E864" s="2">
        <v>1928</v>
      </c>
      <c r="F864" s="2">
        <v>742</v>
      </c>
      <c r="G864" s="8">
        <f>IFERROR(VLOOKUP(A864,'רק עוס'!$A$2:$H$299999,7,FALSE),0)</f>
        <v>8.5399999999999991</v>
      </c>
      <c r="H864" s="8">
        <f>IFERROR(VLOOKUP(A864,'רק עוס'!$A$2:$H$299999,8,FALSE),0)</f>
        <v>8.51</v>
      </c>
      <c r="I864" s="8">
        <f>IFERROR(VLOOKUP(A864,'כל התקינה'!$A$2:$F$29999,5,FALSE),0)</f>
        <v>9.6999999999999993</v>
      </c>
      <c r="J864" s="8">
        <f>IFERROR(VLOOKUP(A864,'כל התקינה'!$A$2:$F$29999,6,FALSE),0)</f>
        <v>9.67</v>
      </c>
      <c r="K864" s="2">
        <f t="shared" si="13"/>
        <v>87.191539365452414</v>
      </c>
    </row>
    <row r="865" spans="1:11" outlineLevel="2" x14ac:dyDescent="0.2">
      <c r="A865" s="20" t="str">
        <f>B865&amp;D865</f>
        <v>2020340</v>
      </c>
      <c r="B865" s="1">
        <v>2020</v>
      </c>
      <c r="C865" s="1" t="s">
        <v>484</v>
      </c>
      <c r="D865" s="3">
        <v>340</v>
      </c>
      <c r="E865" s="2">
        <v>3979</v>
      </c>
      <c r="F865" s="2">
        <v>1902</v>
      </c>
      <c r="G865" s="8">
        <f>IFERROR(VLOOKUP(A865,'רק עוס'!$A$2:$H$299999,7,FALSE),0)</f>
        <v>17.32</v>
      </c>
      <c r="H865" s="8">
        <f>IFERROR(VLOOKUP(A865,'רק עוס'!$A$2:$H$299999,8,FALSE),0)</f>
        <v>16.52</v>
      </c>
      <c r="I865" s="8">
        <f>IFERROR(VLOOKUP(A865,'כל התקינה'!$A$2:$F$29999,5,FALSE),0)</f>
        <v>19.64</v>
      </c>
      <c r="J865" s="8">
        <f>IFERROR(VLOOKUP(A865,'כל התקינה'!$A$2:$F$29999,6,FALSE),0)</f>
        <v>18.68</v>
      </c>
      <c r="K865" s="2">
        <f t="shared" si="13"/>
        <v>115.13317191283294</v>
      </c>
    </row>
    <row r="866" spans="1:11" outlineLevel="2" x14ac:dyDescent="0.2">
      <c r="A866" s="20" t="str">
        <f>B866&amp;D866</f>
        <v>2020341</v>
      </c>
      <c r="B866" s="1">
        <v>2020</v>
      </c>
      <c r="C866" s="1" t="s">
        <v>485</v>
      </c>
      <c r="D866" s="3">
        <v>341</v>
      </c>
      <c r="E866" s="2">
        <v>3630</v>
      </c>
      <c r="F866" s="2">
        <v>1735</v>
      </c>
      <c r="G866" s="8">
        <f>IFERROR(VLOOKUP(A866,'רק עוס'!$A$2:$H$299999,7,FALSE),0)</f>
        <v>17.809999999999999</v>
      </c>
      <c r="H866" s="8">
        <f>IFERROR(VLOOKUP(A866,'רק עוס'!$A$2:$H$299999,8,FALSE),0)</f>
        <v>17.309999999999999</v>
      </c>
      <c r="I866" s="8">
        <f>IFERROR(VLOOKUP(A866,'כל התקינה'!$A$2:$F$29999,5,FALSE),0)</f>
        <v>20.57</v>
      </c>
      <c r="J866" s="8">
        <f>IFERROR(VLOOKUP(A866,'כל התקינה'!$A$2:$F$29999,6,FALSE),0)</f>
        <v>20.059999999999999</v>
      </c>
      <c r="K866" s="2">
        <f t="shared" si="13"/>
        <v>100.2310803004044</v>
      </c>
    </row>
    <row r="867" spans="1:11" outlineLevel="2" x14ac:dyDescent="0.2">
      <c r="A867" s="20" t="str">
        <f>B867&amp;D867</f>
        <v>2020342</v>
      </c>
      <c r="B867" s="1">
        <v>2020</v>
      </c>
      <c r="C867" s="1" t="s">
        <v>486</v>
      </c>
      <c r="D867" s="3">
        <v>342</v>
      </c>
      <c r="E867" s="2">
        <v>6662</v>
      </c>
      <c r="F867" s="2">
        <v>2658</v>
      </c>
      <c r="G867" s="8">
        <f>IFERROR(VLOOKUP(A867,'רק עוס'!$A$2:$H$299999,7,FALSE),0)</f>
        <v>30.52</v>
      </c>
      <c r="H867" s="8">
        <f>IFERROR(VLOOKUP(A867,'רק עוס'!$A$2:$H$299999,8,FALSE),0)</f>
        <v>26.94</v>
      </c>
      <c r="I867" s="8">
        <f>IFERROR(VLOOKUP(A867,'כל התקינה'!$A$2:$F$29999,5,FALSE),0)</f>
        <v>35.409999999999997</v>
      </c>
      <c r="J867" s="8">
        <f>IFERROR(VLOOKUP(A867,'כל התקינה'!$A$2:$F$29999,6,FALSE),0)</f>
        <v>31.83</v>
      </c>
      <c r="K867" s="2">
        <f t="shared" si="13"/>
        <v>98.663697104677055</v>
      </c>
    </row>
    <row r="868" spans="1:11" outlineLevel="2" x14ac:dyDescent="0.2">
      <c r="A868" s="20" t="str">
        <f>B868&amp;D868</f>
        <v>2020343</v>
      </c>
      <c r="B868" s="1">
        <v>2020</v>
      </c>
      <c r="C868" s="1" t="s">
        <v>487</v>
      </c>
      <c r="D868" s="3">
        <v>343</v>
      </c>
      <c r="E868" s="2">
        <v>6343</v>
      </c>
      <c r="F868" s="2">
        <v>3040</v>
      </c>
      <c r="G868" s="8">
        <f>IFERROR(VLOOKUP(A868,'רק עוס'!$A$2:$H$299999,7,FALSE),0)</f>
        <v>29.98</v>
      </c>
      <c r="H868" s="8">
        <f>IFERROR(VLOOKUP(A868,'רק עוס'!$A$2:$H$299999,8,FALSE),0)</f>
        <v>29.33</v>
      </c>
      <c r="I868" s="8">
        <f>IFERROR(VLOOKUP(A868,'כל התקינה'!$A$2:$F$29999,5,FALSE),0)</f>
        <v>37.479999999999997</v>
      </c>
      <c r="J868" s="8">
        <f>IFERROR(VLOOKUP(A868,'כל התקינה'!$A$2:$F$29999,6,FALSE),0)</f>
        <v>36.83</v>
      </c>
      <c r="K868" s="2">
        <f t="shared" si="13"/>
        <v>103.64814183429935</v>
      </c>
    </row>
    <row r="869" spans="1:11" outlineLevel="2" x14ac:dyDescent="0.2">
      <c r="A869" s="20" t="str">
        <f>B869&amp;D869</f>
        <v>2020344</v>
      </c>
      <c r="B869" s="1">
        <v>2020</v>
      </c>
      <c r="C869" s="1" t="s">
        <v>488</v>
      </c>
      <c r="D869" s="3">
        <v>344</v>
      </c>
      <c r="E869" s="2">
        <v>1114</v>
      </c>
      <c r="F869" s="2">
        <v>476</v>
      </c>
      <c r="G869" s="8">
        <f>IFERROR(VLOOKUP(A869,'רק עוס'!$A$2:$H$299999,7,FALSE),0)</f>
        <v>5.2</v>
      </c>
      <c r="H869" s="8">
        <f>IFERROR(VLOOKUP(A869,'רק עוס'!$A$2:$H$299999,8,FALSE),0)</f>
        <v>5.2</v>
      </c>
      <c r="I869" s="8">
        <f>IFERROR(VLOOKUP(A869,'כל התקינה'!$A$2:$F$29999,5,FALSE),0)</f>
        <v>6.95</v>
      </c>
      <c r="J869" s="8">
        <f>IFERROR(VLOOKUP(A869,'כל התקינה'!$A$2:$F$29999,6,FALSE),0)</f>
        <v>6.95</v>
      </c>
      <c r="K869" s="2">
        <f t="shared" si="13"/>
        <v>91.538461538461533</v>
      </c>
    </row>
    <row r="870" spans="1:11" outlineLevel="2" x14ac:dyDescent="0.2">
      <c r="A870" s="20" t="str">
        <f>B870&amp;D870</f>
        <v>2020345</v>
      </c>
      <c r="B870" s="1">
        <v>2020</v>
      </c>
      <c r="C870" s="1" t="s">
        <v>489</v>
      </c>
      <c r="D870" s="3">
        <v>345</v>
      </c>
      <c r="E870" s="2">
        <v>1212</v>
      </c>
      <c r="F870" s="2">
        <v>639</v>
      </c>
      <c r="G870" s="8">
        <f>IFERROR(VLOOKUP(A870,'רק עוס'!$A$2:$H$299999,7,FALSE),0)</f>
        <v>7.81</v>
      </c>
      <c r="H870" s="8">
        <f>IFERROR(VLOOKUP(A870,'רק עוס'!$A$2:$H$299999,8,FALSE),0)</f>
        <v>6.55</v>
      </c>
      <c r="I870" s="8">
        <f>IFERROR(VLOOKUP(A870,'כל התקינה'!$A$2:$F$29999,5,FALSE),0)</f>
        <v>9.31</v>
      </c>
      <c r="J870" s="8">
        <f>IFERROR(VLOOKUP(A870,'כל התקינה'!$A$2:$F$29999,6,FALSE),0)</f>
        <v>7.8</v>
      </c>
      <c r="K870" s="2">
        <f t="shared" si="13"/>
        <v>97.55725190839695</v>
      </c>
    </row>
    <row r="871" spans="1:11" outlineLevel="2" x14ac:dyDescent="0.2">
      <c r="A871" s="20" t="str">
        <f>B871&amp;D871</f>
        <v>2020346</v>
      </c>
      <c r="B871" s="1">
        <v>2020</v>
      </c>
      <c r="C871" s="1" t="s">
        <v>490</v>
      </c>
      <c r="D871" s="3">
        <v>346</v>
      </c>
      <c r="E871" s="2">
        <v>1361</v>
      </c>
      <c r="F871" s="2">
        <v>525</v>
      </c>
      <c r="G871" s="8">
        <f>IFERROR(VLOOKUP(A871,'רק עוס'!$A$2:$H$299999,7,FALSE),0)</f>
        <v>5.42</v>
      </c>
      <c r="H871" s="8">
        <f>IFERROR(VLOOKUP(A871,'רק עוס'!$A$2:$H$299999,8,FALSE),0)</f>
        <v>5.42</v>
      </c>
      <c r="I871" s="8">
        <f>IFERROR(VLOOKUP(A871,'כל התקינה'!$A$2:$F$29999,5,FALSE),0)</f>
        <v>7.08</v>
      </c>
      <c r="J871" s="8">
        <f>IFERROR(VLOOKUP(A871,'כל התקינה'!$A$2:$F$29999,6,FALSE),0)</f>
        <v>6.92</v>
      </c>
      <c r="K871" s="2">
        <f t="shared" si="13"/>
        <v>96.863468634686342</v>
      </c>
    </row>
    <row r="872" spans="1:11" outlineLevel="2" x14ac:dyDescent="0.2">
      <c r="A872" s="20" t="str">
        <f>B872&amp;D872</f>
        <v>2020347</v>
      </c>
      <c r="B872" s="1">
        <v>2020</v>
      </c>
      <c r="C872" s="1" t="s">
        <v>491</v>
      </c>
      <c r="D872" s="3">
        <v>347</v>
      </c>
      <c r="E872" s="2">
        <v>5161</v>
      </c>
      <c r="F872" s="2">
        <v>2123</v>
      </c>
      <c r="G872" s="8">
        <f>IFERROR(VLOOKUP(A872,'רק עוס'!$A$2:$H$299999,7,FALSE),0)</f>
        <v>33.53</v>
      </c>
      <c r="H872" s="8">
        <f>IFERROR(VLOOKUP(A872,'רק עוס'!$A$2:$H$299999,8,FALSE),0)</f>
        <v>31.12</v>
      </c>
      <c r="I872" s="8">
        <f>IFERROR(VLOOKUP(A872,'כל התקינה'!$A$2:$F$29999,5,FALSE),0)</f>
        <v>40.74</v>
      </c>
      <c r="J872" s="8">
        <f>IFERROR(VLOOKUP(A872,'כל התקינה'!$A$2:$F$29999,6,FALSE),0)</f>
        <v>38.33</v>
      </c>
      <c r="K872" s="2">
        <f t="shared" si="13"/>
        <v>68.219794344473002</v>
      </c>
    </row>
    <row r="873" spans="1:11" outlineLevel="2" x14ac:dyDescent="0.2">
      <c r="A873" s="20" t="str">
        <f>B873&amp;D873</f>
        <v>2020348</v>
      </c>
      <c r="B873" s="1">
        <v>2020</v>
      </c>
      <c r="C873" s="1" t="s">
        <v>492</v>
      </c>
      <c r="D873" s="3">
        <v>348</v>
      </c>
      <c r="E873" s="2">
        <v>594</v>
      </c>
      <c r="F873" s="2">
        <v>243</v>
      </c>
      <c r="G873" s="8">
        <f>IFERROR(VLOOKUP(A873,'רק עוס'!$A$2:$H$299999,7,FALSE),0)</f>
        <v>2.2000000000000002</v>
      </c>
      <c r="H873" s="8">
        <f>IFERROR(VLOOKUP(A873,'רק עוס'!$A$2:$H$299999,8,FALSE),0)</f>
        <v>1.45</v>
      </c>
      <c r="I873" s="8">
        <f>IFERROR(VLOOKUP(A873,'כל התקינה'!$A$2:$F$29999,5,FALSE),0)</f>
        <v>2.7</v>
      </c>
      <c r="J873" s="8">
        <f>IFERROR(VLOOKUP(A873,'כל התקינה'!$A$2:$F$29999,6,FALSE),0)</f>
        <v>1.95</v>
      </c>
      <c r="K873" s="2">
        <f t="shared" si="13"/>
        <v>167.58620689655172</v>
      </c>
    </row>
    <row r="874" spans="1:11" outlineLevel="2" x14ac:dyDescent="0.2">
      <c r="A874" s="20" t="str">
        <f>B874&amp;D874</f>
        <v>2020350</v>
      </c>
      <c r="B874" s="1">
        <v>2020</v>
      </c>
      <c r="C874" s="1" t="s">
        <v>493</v>
      </c>
      <c r="D874" s="3">
        <v>350</v>
      </c>
      <c r="E874" s="2">
        <v>446</v>
      </c>
      <c r="F874" s="2">
        <v>153</v>
      </c>
      <c r="G874" s="8">
        <f>IFERROR(VLOOKUP(A874,'רק עוס'!$A$2:$H$299999,7,FALSE),0)</f>
        <v>2.8</v>
      </c>
      <c r="H874" s="8">
        <f>IFERROR(VLOOKUP(A874,'רק עוס'!$A$2:$H$299999,8,FALSE),0)</f>
        <v>2.8</v>
      </c>
      <c r="I874" s="8">
        <f>IFERROR(VLOOKUP(A874,'כל התקינה'!$A$2:$F$29999,5,FALSE),0)</f>
        <v>3.15</v>
      </c>
      <c r="J874" s="8">
        <f>IFERROR(VLOOKUP(A874,'כל התקינה'!$A$2:$F$29999,6,FALSE),0)</f>
        <v>3.15</v>
      </c>
      <c r="K874" s="2">
        <f t="shared" si="13"/>
        <v>54.642857142857146</v>
      </c>
    </row>
    <row r="875" spans="1:11" outlineLevel="2" x14ac:dyDescent="0.2">
      <c r="A875" s="20" t="str">
        <f>B875&amp;D875</f>
        <v>2020352</v>
      </c>
      <c r="B875" s="1">
        <v>2020</v>
      </c>
      <c r="C875" s="1" t="s">
        <v>494</v>
      </c>
      <c r="D875" s="3">
        <v>352</v>
      </c>
      <c r="E875" s="2">
        <v>613</v>
      </c>
      <c r="F875" s="2">
        <v>177</v>
      </c>
      <c r="G875" s="8">
        <f>IFERROR(VLOOKUP(A875,'רק עוס'!$A$2:$H$299999,7,FALSE),0)</f>
        <v>2.33</v>
      </c>
      <c r="H875" s="8">
        <f>IFERROR(VLOOKUP(A875,'רק עוס'!$A$2:$H$299999,8,FALSE),0)</f>
        <v>2.33</v>
      </c>
      <c r="I875" s="8">
        <f>IFERROR(VLOOKUP(A875,'כל התקינה'!$A$2:$F$29999,5,FALSE),0)</f>
        <v>2.59</v>
      </c>
      <c r="J875" s="8">
        <f>IFERROR(VLOOKUP(A875,'כל התקינה'!$A$2:$F$29999,6,FALSE),0)</f>
        <v>2.59</v>
      </c>
      <c r="K875" s="2">
        <f t="shared" si="13"/>
        <v>75.965665236051507</v>
      </c>
    </row>
    <row r="876" spans="1:11" outlineLevel="2" x14ac:dyDescent="0.2">
      <c r="A876" s="20" t="str">
        <f>B876&amp;D876</f>
        <v>2020353</v>
      </c>
      <c r="B876" s="1">
        <v>2020</v>
      </c>
      <c r="C876" s="1" t="s">
        <v>495</v>
      </c>
      <c r="D876" s="3">
        <v>353</v>
      </c>
      <c r="E876" s="2">
        <v>3884</v>
      </c>
      <c r="F876" s="2">
        <v>1949</v>
      </c>
      <c r="G876" s="8">
        <f>IFERROR(VLOOKUP(A876,'רק עוס'!$A$2:$H$299999,7,FALSE),0)</f>
        <v>14.54</v>
      </c>
      <c r="H876" s="8">
        <f>IFERROR(VLOOKUP(A876,'רק עוס'!$A$2:$H$299999,8,FALSE),0)</f>
        <v>13.72</v>
      </c>
      <c r="I876" s="8">
        <f>IFERROR(VLOOKUP(A876,'כל התקינה'!$A$2:$F$29999,5,FALSE),0)</f>
        <v>16.14</v>
      </c>
      <c r="J876" s="8">
        <f>IFERROR(VLOOKUP(A876,'כל התקינה'!$A$2:$F$29999,6,FALSE),0)</f>
        <v>15.32</v>
      </c>
      <c r="K876" s="2">
        <f t="shared" si="13"/>
        <v>142.05539358600583</v>
      </c>
    </row>
    <row r="877" spans="1:11" outlineLevel="2" x14ac:dyDescent="0.2">
      <c r="A877" s="20" t="str">
        <f>B877&amp;D877</f>
        <v>2020354</v>
      </c>
      <c r="B877" s="1">
        <v>2020</v>
      </c>
      <c r="C877" s="1" t="s">
        <v>496</v>
      </c>
      <c r="D877" s="3">
        <v>354</v>
      </c>
      <c r="E877" s="2">
        <v>1110</v>
      </c>
      <c r="F877" s="2">
        <v>300</v>
      </c>
      <c r="G877" s="8">
        <f>IFERROR(VLOOKUP(A877,'רק עוס'!$A$2:$H$299999,7,FALSE),0)</f>
        <v>7.28</v>
      </c>
      <c r="H877" s="8">
        <f>IFERROR(VLOOKUP(A877,'רק עוס'!$A$2:$H$299999,8,FALSE),0)</f>
        <v>6.15</v>
      </c>
      <c r="I877" s="8">
        <f>IFERROR(VLOOKUP(A877,'כל התקינה'!$A$2:$F$29999,5,FALSE),0)</f>
        <v>8.0299999999999994</v>
      </c>
      <c r="J877" s="8">
        <f>IFERROR(VLOOKUP(A877,'כל התקינה'!$A$2:$F$29999,6,FALSE),0)</f>
        <v>6.9</v>
      </c>
      <c r="K877" s="2">
        <f t="shared" si="13"/>
        <v>48.780487804878049</v>
      </c>
    </row>
    <row r="878" spans="1:11" outlineLevel="2" x14ac:dyDescent="0.2">
      <c r="A878" s="20" t="str">
        <f>B878&amp;D878</f>
        <v>2020355</v>
      </c>
      <c r="B878" s="1">
        <v>2020</v>
      </c>
      <c r="C878" s="1" t="s">
        <v>497</v>
      </c>
      <c r="D878" s="3">
        <v>355</v>
      </c>
      <c r="E878" s="2">
        <v>1346</v>
      </c>
      <c r="F878" s="2">
        <v>475</v>
      </c>
      <c r="G878" s="8">
        <f>IFERROR(VLOOKUP(A878,'רק עוס'!$A$2:$H$299999,7,FALSE),0)</f>
        <v>6.74</v>
      </c>
      <c r="H878" s="8">
        <f>IFERROR(VLOOKUP(A878,'רק עוס'!$A$2:$H$299999,8,FALSE),0)</f>
        <v>6.74</v>
      </c>
      <c r="I878" s="8">
        <f>IFERROR(VLOOKUP(A878,'כל התקינה'!$A$2:$F$29999,5,FALSE),0)</f>
        <v>7.49</v>
      </c>
      <c r="J878" s="8">
        <f>IFERROR(VLOOKUP(A878,'כל התקינה'!$A$2:$F$29999,6,FALSE),0)</f>
        <v>7.49</v>
      </c>
      <c r="K878" s="2">
        <f t="shared" si="13"/>
        <v>70.474777448071208</v>
      </c>
    </row>
    <row r="879" spans="1:11" outlineLevel="2" x14ac:dyDescent="0.2">
      <c r="A879" s="20" t="str">
        <f>B879&amp;D879</f>
        <v>2020356</v>
      </c>
      <c r="B879" s="1">
        <v>2020</v>
      </c>
      <c r="C879" s="1" t="s">
        <v>498</v>
      </c>
      <c r="D879" s="3">
        <v>356</v>
      </c>
      <c r="E879" s="2">
        <v>747</v>
      </c>
      <c r="F879" s="2">
        <v>274</v>
      </c>
      <c r="G879" s="8">
        <f>IFERROR(VLOOKUP(A879,'רק עוס'!$A$2:$H$299999,7,FALSE),0)</f>
        <v>2</v>
      </c>
      <c r="H879" s="8">
        <f>IFERROR(VLOOKUP(A879,'רק עוס'!$A$2:$H$299999,8,FALSE),0)</f>
        <v>2</v>
      </c>
      <c r="I879" s="8">
        <f>IFERROR(VLOOKUP(A879,'כל התקינה'!$A$2:$F$29999,5,FALSE),0)</f>
        <v>2.2599999999999998</v>
      </c>
      <c r="J879" s="8">
        <f>IFERROR(VLOOKUP(A879,'כל התקינה'!$A$2:$F$29999,6,FALSE),0)</f>
        <v>2.2599999999999998</v>
      </c>
      <c r="K879" s="2">
        <f t="shared" si="13"/>
        <v>137</v>
      </c>
    </row>
    <row r="880" spans="1:11" outlineLevel="2" x14ac:dyDescent="0.2">
      <c r="A880" s="20" t="str">
        <f>B880&amp;D880</f>
        <v>2020357</v>
      </c>
      <c r="B880" s="1">
        <v>2020</v>
      </c>
      <c r="C880" s="1" t="s">
        <v>499</v>
      </c>
      <c r="D880" s="3">
        <v>357</v>
      </c>
      <c r="E880" s="2">
        <v>816</v>
      </c>
      <c r="F880" s="2">
        <v>223</v>
      </c>
      <c r="G880" s="8">
        <f>IFERROR(VLOOKUP(A880,'רק עוס'!$A$2:$H$299999,7,FALSE),0)</f>
        <v>2.78</v>
      </c>
      <c r="H880" s="8">
        <f>IFERROR(VLOOKUP(A880,'רק עוס'!$A$2:$H$299999,8,FALSE),0)</f>
        <v>2.78</v>
      </c>
      <c r="I880" s="8">
        <f>IFERROR(VLOOKUP(A880,'כל התקינה'!$A$2:$F$29999,5,FALSE),0)</f>
        <v>2.78</v>
      </c>
      <c r="J880" s="8">
        <f>IFERROR(VLOOKUP(A880,'כל התקינה'!$A$2:$F$29999,6,FALSE),0)</f>
        <v>2.78</v>
      </c>
      <c r="K880" s="2">
        <f t="shared" si="13"/>
        <v>80.2158273381295</v>
      </c>
    </row>
    <row r="881" spans="1:11" outlineLevel="2" x14ac:dyDescent="0.2">
      <c r="A881" s="20" t="str">
        <f>B881&amp;D881</f>
        <v>2020358</v>
      </c>
      <c r="B881" s="1">
        <v>2020</v>
      </c>
      <c r="C881" s="1" t="s">
        <v>500</v>
      </c>
      <c r="D881" s="3">
        <v>358</v>
      </c>
      <c r="E881" s="2">
        <v>209</v>
      </c>
      <c r="F881" s="2">
        <v>103</v>
      </c>
      <c r="G881" s="8">
        <f>IFERROR(VLOOKUP(A881,'רק עוס'!$A$2:$H$299999,7,FALSE),0)</f>
        <v>2</v>
      </c>
      <c r="H881" s="8">
        <f>IFERROR(VLOOKUP(A881,'רק עוס'!$A$2:$H$299999,8,FALSE),0)</f>
        <v>1.5</v>
      </c>
      <c r="I881" s="8">
        <f>IFERROR(VLOOKUP(A881,'כל התקינה'!$A$2:$F$29999,5,FALSE),0)</f>
        <v>2.2599999999999998</v>
      </c>
      <c r="J881" s="8">
        <f>IFERROR(VLOOKUP(A881,'כל התקינה'!$A$2:$F$29999,6,FALSE),0)</f>
        <v>1.76</v>
      </c>
      <c r="K881" s="2">
        <f t="shared" si="13"/>
        <v>68.666666666666671</v>
      </c>
    </row>
    <row r="882" spans="1:11" outlineLevel="2" x14ac:dyDescent="0.2">
      <c r="A882" s="20" t="str">
        <f>B882&amp;D882</f>
        <v>2020359</v>
      </c>
      <c r="B882" s="1">
        <v>2020</v>
      </c>
      <c r="C882" s="1" t="s">
        <v>501</v>
      </c>
      <c r="D882" s="3">
        <v>359</v>
      </c>
      <c r="E882" s="2">
        <v>5775</v>
      </c>
      <c r="F882" s="2">
        <v>2576</v>
      </c>
      <c r="G882" s="8">
        <f>IFERROR(VLOOKUP(A882,'רק עוס'!$A$2:$H$299999,7,FALSE),0)</f>
        <v>26.87</v>
      </c>
      <c r="H882" s="8">
        <f>IFERROR(VLOOKUP(A882,'רק עוס'!$A$2:$H$299999,8,FALSE),0)</f>
        <v>26.77</v>
      </c>
      <c r="I882" s="8">
        <f>IFERROR(VLOOKUP(A882,'כל התקינה'!$A$2:$F$29999,5,FALSE),0)</f>
        <v>34.07</v>
      </c>
      <c r="J882" s="8">
        <f>IFERROR(VLOOKUP(A882,'כל התקינה'!$A$2:$F$29999,6,FALSE),0)</f>
        <v>33.47</v>
      </c>
      <c r="K882" s="2">
        <f t="shared" si="13"/>
        <v>96.227119910347412</v>
      </c>
    </row>
    <row r="883" spans="1:11" outlineLevel="2" x14ac:dyDescent="0.2">
      <c r="A883" s="20" t="str">
        <f>B883&amp;D883</f>
        <v>2020361</v>
      </c>
      <c r="B883" s="1">
        <v>2020</v>
      </c>
      <c r="C883" s="1" t="s">
        <v>502</v>
      </c>
      <c r="D883" s="3">
        <v>361</v>
      </c>
      <c r="E883" s="2">
        <v>621</v>
      </c>
      <c r="F883" s="2">
        <v>293</v>
      </c>
      <c r="G883" s="8">
        <f>IFERROR(VLOOKUP(A883,'רק עוס'!$A$2:$H$299999,7,FALSE),0)</f>
        <v>3.18</v>
      </c>
      <c r="H883" s="8">
        <f>IFERROR(VLOOKUP(A883,'רק עוס'!$A$2:$H$299999,8,FALSE),0)</f>
        <v>3.18</v>
      </c>
      <c r="I883" s="8">
        <f>IFERROR(VLOOKUP(A883,'כל התקינה'!$A$2:$F$29999,5,FALSE),0)</f>
        <v>3.68</v>
      </c>
      <c r="J883" s="8">
        <f>IFERROR(VLOOKUP(A883,'כל התקינה'!$A$2:$F$29999,6,FALSE),0)</f>
        <v>3.68</v>
      </c>
      <c r="K883" s="2">
        <f t="shared" si="13"/>
        <v>92.138364779874209</v>
      </c>
    </row>
    <row r="884" spans="1:11" outlineLevel="2" x14ac:dyDescent="0.2">
      <c r="A884" s="20" t="str">
        <f>B884&amp;D884</f>
        <v>2020362</v>
      </c>
      <c r="B884" s="1">
        <v>2020</v>
      </c>
      <c r="C884" s="1" t="s">
        <v>503</v>
      </c>
      <c r="D884" s="3">
        <v>362</v>
      </c>
      <c r="E884" s="2">
        <v>425</v>
      </c>
      <c r="F884" s="2">
        <v>192</v>
      </c>
      <c r="G884" s="8">
        <f>IFERROR(VLOOKUP(A884,'רק עוס'!$A$2:$H$299999,7,FALSE),0)</f>
        <v>2.19</v>
      </c>
      <c r="H884" s="8">
        <f>IFERROR(VLOOKUP(A884,'רק עוס'!$A$2:$H$299999,8,FALSE),0)</f>
        <v>2.19</v>
      </c>
      <c r="I884" s="8">
        <f>IFERROR(VLOOKUP(A884,'כל התקינה'!$A$2:$F$29999,5,FALSE),0)</f>
        <v>2.44</v>
      </c>
      <c r="J884" s="8">
        <f>IFERROR(VLOOKUP(A884,'כל התקינה'!$A$2:$F$29999,6,FALSE),0)</f>
        <v>2.44</v>
      </c>
      <c r="K884" s="2">
        <f t="shared" si="13"/>
        <v>87.671232876712324</v>
      </c>
    </row>
    <row r="885" spans="1:11" outlineLevel="2" x14ac:dyDescent="0.2">
      <c r="A885" s="20" t="str">
        <f>B885&amp;D885</f>
        <v>2020363</v>
      </c>
      <c r="B885" s="1">
        <v>2020</v>
      </c>
      <c r="C885" s="1" t="s">
        <v>504</v>
      </c>
      <c r="D885" s="3">
        <v>363</v>
      </c>
      <c r="E885" s="2">
        <v>2645</v>
      </c>
      <c r="F885" s="2">
        <v>982</v>
      </c>
      <c r="G885" s="8">
        <f>IFERROR(VLOOKUP(A885,'רק עוס'!$A$2:$H$299999,7,FALSE),0)</f>
        <v>9.0500000000000007</v>
      </c>
      <c r="H885" s="8">
        <f>IFERROR(VLOOKUP(A885,'רק עוס'!$A$2:$H$299999,8,FALSE),0)</f>
        <v>8.9499999999999993</v>
      </c>
      <c r="I885" s="8">
        <f>IFERROR(VLOOKUP(A885,'כל התקינה'!$A$2:$F$29999,5,FALSE),0)</f>
        <v>10.65</v>
      </c>
      <c r="J885" s="8">
        <f>IFERROR(VLOOKUP(A885,'כל התקינה'!$A$2:$F$29999,6,FALSE),0)</f>
        <v>10.55</v>
      </c>
      <c r="K885" s="2">
        <f t="shared" si="13"/>
        <v>109.72067039106146</v>
      </c>
    </row>
    <row r="886" spans="1:11" outlineLevel="2" x14ac:dyDescent="0.2">
      <c r="A886" s="20" t="str">
        <f>B886&amp;D886</f>
        <v>2020364</v>
      </c>
      <c r="B886" s="1">
        <v>2020</v>
      </c>
      <c r="C886" s="1" t="s">
        <v>505</v>
      </c>
      <c r="D886" s="3">
        <v>364</v>
      </c>
      <c r="E886" s="2">
        <v>221</v>
      </c>
      <c r="F886" s="2">
        <v>115</v>
      </c>
      <c r="G886" s="8">
        <f>IFERROR(VLOOKUP(A886,'רק עוס'!$A$2:$H$299999,7,FALSE),0)</f>
        <v>1.5</v>
      </c>
      <c r="H886" s="8">
        <f>IFERROR(VLOOKUP(A886,'רק עוס'!$A$2:$H$299999,8,FALSE),0)</f>
        <v>0</v>
      </c>
      <c r="I886" s="8">
        <f>IFERROR(VLOOKUP(A886,'כל התקינה'!$A$2:$F$29999,5,FALSE),0)</f>
        <v>1.75</v>
      </c>
      <c r="J886" s="8">
        <f>IFERROR(VLOOKUP(A886,'כל התקינה'!$A$2:$F$29999,6,FALSE),0)</f>
        <v>0.15</v>
      </c>
      <c r="K886" s="2">
        <f t="shared" si="13"/>
        <v>0</v>
      </c>
    </row>
    <row r="887" spans="1:11" outlineLevel="2" x14ac:dyDescent="0.2">
      <c r="A887" s="20" t="str">
        <f>B887&amp;D887</f>
        <v>2020365</v>
      </c>
      <c r="B887" s="1">
        <v>2020</v>
      </c>
      <c r="C887" s="1" t="s">
        <v>506</v>
      </c>
      <c r="D887" s="3">
        <v>365</v>
      </c>
      <c r="E887" s="2">
        <v>1986</v>
      </c>
      <c r="F887" s="2">
        <v>834</v>
      </c>
      <c r="G887" s="8">
        <f>IFERROR(VLOOKUP(A887,'רק עוס'!$A$2:$H$299999,7,FALSE),0)</f>
        <v>10.67</v>
      </c>
      <c r="H887" s="8">
        <f>IFERROR(VLOOKUP(A887,'רק עוס'!$A$2:$H$299999,8,FALSE),0)</f>
        <v>8.9600000000000009</v>
      </c>
      <c r="I887" s="8">
        <f>IFERROR(VLOOKUP(A887,'כל התקינה'!$A$2:$F$29999,5,FALSE),0)</f>
        <v>11.95</v>
      </c>
      <c r="J887" s="8">
        <f>IFERROR(VLOOKUP(A887,'כל התקינה'!$A$2:$F$29999,6,FALSE),0)</f>
        <v>10.24</v>
      </c>
      <c r="K887" s="2">
        <f t="shared" si="13"/>
        <v>93.080357142857139</v>
      </c>
    </row>
    <row r="888" spans="1:11" outlineLevel="2" x14ac:dyDescent="0.2">
      <c r="A888" s="20" t="str">
        <f>B888&amp;D888</f>
        <v>2020366</v>
      </c>
      <c r="B888" s="1">
        <v>2020</v>
      </c>
      <c r="C888" s="1" t="s">
        <v>507</v>
      </c>
      <c r="D888" s="3">
        <v>366</v>
      </c>
      <c r="E888" s="2">
        <v>8882</v>
      </c>
      <c r="F888" s="2">
        <v>1709</v>
      </c>
      <c r="G888" s="8">
        <f>IFERROR(VLOOKUP(A888,'רק עוס'!$A$2:$H$299999,7,FALSE),0)</f>
        <v>24.83</v>
      </c>
      <c r="H888" s="8">
        <f>IFERROR(VLOOKUP(A888,'רק עוס'!$A$2:$H$299999,8,FALSE),0)</f>
        <v>19.899999999999999</v>
      </c>
      <c r="I888" s="8">
        <f>IFERROR(VLOOKUP(A888,'כל התקינה'!$A$2:$F$29999,5,FALSE),0)</f>
        <v>31.57</v>
      </c>
      <c r="J888" s="8">
        <f>IFERROR(VLOOKUP(A888,'כל התקינה'!$A$2:$F$29999,6,FALSE),0)</f>
        <v>26.64</v>
      </c>
      <c r="K888" s="2">
        <f t="shared" si="13"/>
        <v>85.879396984924625</v>
      </c>
    </row>
    <row r="889" spans="1:11" outlineLevel="2" x14ac:dyDescent="0.2">
      <c r="A889" s="20" t="str">
        <f>B889&amp;D889</f>
        <v>2020368</v>
      </c>
      <c r="B889" s="1">
        <v>2020</v>
      </c>
      <c r="C889" s="1" t="s">
        <v>508</v>
      </c>
      <c r="D889" s="3">
        <v>368</v>
      </c>
      <c r="E889" s="2">
        <v>2533</v>
      </c>
      <c r="F889" s="2">
        <v>1043</v>
      </c>
      <c r="G889" s="8">
        <f>IFERROR(VLOOKUP(A889,'רק עוס'!$A$2:$H$299999,7,FALSE),0)</f>
        <v>11.73</v>
      </c>
      <c r="H889" s="8">
        <f>IFERROR(VLOOKUP(A889,'רק עוס'!$A$2:$H$299999,8,FALSE),0)</f>
        <v>11.73</v>
      </c>
      <c r="I889" s="8">
        <f>IFERROR(VLOOKUP(A889,'כל התקינה'!$A$2:$F$29999,5,FALSE),0)</f>
        <v>12.73</v>
      </c>
      <c r="J889" s="8">
        <f>IFERROR(VLOOKUP(A889,'כל התקינה'!$A$2:$F$29999,6,FALSE),0)</f>
        <v>12.73</v>
      </c>
      <c r="K889" s="2">
        <f t="shared" si="13"/>
        <v>88.91730605285592</v>
      </c>
    </row>
    <row r="890" spans="1:11" outlineLevel="2" x14ac:dyDescent="0.2">
      <c r="A890" s="20" t="str">
        <f>B890&amp;D890</f>
        <v>2020369</v>
      </c>
      <c r="B890" s="1">
        <v>2020</v>
      </c>
      <c r="C890" s="1" t="s">
        <v>509</v>
      </c>
      <c r="D890" s="3">
        <v>369</v>
      </c>
      <c r="E890" s="2">
        <v>806</v>
      </c>
      <c r="F890" s="2">
        <v>283</v>
      </c>
      <c r="G890" s="8">
        <f>IFERROR(VLOOKUP(A890,'רק עוס'!$A$2:$H$299999,7,FALSE),0)</f>
        <v>3.2</v>
      </c>
      <c r="H890" s="8">
        <f>IFERROR(VLOOKUP(A890,'רק עוס'!$A$2:$H$299999,8,FALSE),0)</f>
        <v>3.2</v>
      </c>
      <c r="I890" s="8">
        <f>IFERROR(VLOOKUP(A890,'כל התקינה'!$A$2:$F$29999,5,FALSE),0)</f>
        <v>3.7</v>
      </c>
      <c r="J890" s="8">
        <f>IFERROR(VLOOKUP(A890,'כל התקינה'!$A$2:$F$29999,6,FALSE),0)</f>
        <v>3.7</v>
      </c>
      <c r="K890" s="2">
        <f t="shared" si="13"/>
        <v>88.4375</v>
      </c>
    </row>
    <row r="891" spans="1:11" outlineLevel="2" x14ac:dyDescent="0.2">
      <c r="A891" s="20" t="str">
        <f>B891&amp;D891</f>
        <v>2020370</v>
      </c>
      <c r="B891" s="1">
        <v>2020</v>
      </c>
      <c r="C891" s="1" t="s">
        <v>510</v>
      </c>
      <c r="D891" s="3">
        <v>370</v>
      </c>
      <c r="E891" s="2">
        <v>699</v>
      </c>
      <c r="F891" s="2">
        <v>330</v>
      </c>
      <c r="G891" s="8">
        <f>IFERROR(VLOOKUP(A891,'רק עוס'!$A$2:$H$299999,7,FALSE),0)</f>
        <v>4.5</v>
      </c>
      <c r="H891" s="8">
        <f>IFERROR(VLOOKUP(A891,'רק עוס'!$A$2:$H$299999,8,FALSE),0)</f>
        <v>4.12</v>
      </c>
      <c r="I891" s="8">
        <f>IFERROR(VLOOKUP(A891,'כל התקינה'!$A$2:$F$29999,5,FALSE),0)</f>
        <v>5.5</v>
      </c>
      <c r="J891" s="8">
        <f>IFERROR(VLOOKUP(A891,'כל התקינה'!$A$2:$F$29999,6,FALSE),0)</f>
        <v>5.12</v>
      </c>
      <c r="K891" s="2">
        <f t="shared" si="13"/>
        <v>80.097087378640779</v>
      </c>
    </row>
    <row r="892" spans="1:11" outlineLevel="2" x14ac:dyDescent="0.2">
      <c r="A892" s="20" t="str">
        <f>B892&amp;D892</f>
        <v>2020371</v>
      </c>
      <c r="B892" s="1">
        <v>2020</v>
      </c>
      <c r="C892" s="1" t="s">
        <v>511</v>
      </c>
      <c r="D892" s="3">
        <v>371</v>
      </c>
      <c r="E892" s="2">
        <v>2012</v>
      </c>
      <c r="F892" s="2">
        <v>867</v>
      </c>
      <c r="G892" s="8">
        <f>IFERROR(VLOOKUP(A892,'רק עוס'!$A$2:$H$299999,7,FALSE),0)</f>
        <v>13.05</v>
      </c>
      <c r="H892" s="8">
        <f>IFERROR(VLOOKUP(A892,'רק עוס'!$A$2:$H$299999,8,FALSE),0)</f>
        <v>11.05</v>
      </c>
      <c r="I892" s="8">
        <f>IFERROR(VLOOKUP(A892,'כל התקינה'!$A$2:$F$29999,5,FALSE),0)</f>
        <v>14.3</v>
      </c>
      <c r="J892" s="8">
        <f>IFERROR(VLOOKUP(A892,'כל התקינה'!$A$2:$F$29999,6,FALSE),0)</f>
        <v>12.3</v>
      </c>
      <c r="K892" s="2">
        <f t="shared" si="13"/>
        <v>78.461538461538453</v>
      </c>
    </row>
    <row r="893" spans="1:11" outlineLevel="2" x14ac:dyDescent="0.2">
      <c r="A893" s="20" t="str">
        <f>B893&amp;D893</f>
        <v>2020373</v>
      </c>
      <c r="B893" s="1">
        <v>2020</v>
      </c>
      <c r="C893" s="1" t="s">
        <v>512</v>
      </c>
      <c r="D893" s="3">
        <v>373</v>
      </c>
      <c r="E893" s="2">
        <v>1472</v>
      </c>
      <c r="F893" s="2">
        <v>375</v>
      </c>
      <c r="G893" s="8">
        <f>IFERROR(VLOOKUP(A893,'רק עוס'!$A$2:$H$299999,7,FALSE),0)</f>
        <v>4.97</v>
      </c>
      <c r="H893" s="8">
        <f>IFERROR(VLOOKUP(A893,'רק עוס'!$A$2:$H$299999,8,FALSE),0)</f>
        <v>4.97</v>
      </c>
      <c r="I893" s="8">
        <f>IFERROR(VLOOKUP(A893,'כל התקינה'!$A$2:$F$29999,5,FALSE),0)</f>
        <v>5.47</v>
      </c>
      <c r="J893" s="8">
        <f>IFERROR(VLOOKUP(A893,'כל התקינה'!$A$2:$F$29999,6,FALSE),0)</f>
        <v>5.47</v>
      </c>
      <c r="K893" s="2">
        <f t="shared" si="13"/>
        <v>75.452716297786722</v>
      </c>
    </row>
    <row r="894" spans="1:11" outlineLevel="2" x14ac:dyDescent="0.2">
      <c r="A894" s="20" t="str">
        <f>B894&amp;D894</f>
        <v>2020374</v>
      </c>
      <c r="B894" s="1">
        <v>2020</v>
      </c>
      <c r="C894" s="1" t="s">
        <v>513</v>
      </c>
      <c r="D894" s="3">
        <v>374</v>
      </c>
      <c r="E894" s="2">
        <v>2610</v>
      </c>
      <c r="F894" s="2">
        <v>1134</v>
      </c>
      <c r="G894" s="8">
        <f>IFERROR(VLOOKUP(A894,'רק עוס'!$A$2:$H$299999,7,FALSE),0)</f>
        <v>18.989999999999998</v>
      </c>
      <c r="H894" s="8">
        <f>IFERROR(VLOOKUP(A894,'רק עוס'!$A$2:$H$299999,8,FALSE),0)</f>
        <v>17.34</v>
      </c>
      <c r="I894" s="8">
        <f>IFERROR(VLOOKUP(A894,'כל התקינה'!$A$2:$F$29999,5,FALSE),0)</f>
        <v>21.25</v>
      </c>
      <c r="J894" s="8">
        <f>IFERROR(VLOOKUP(A894,'כל התקינה'!$A$2:$F$29999,6,FALSE),0)</f>
        <v>19.11</v>
      </c>
      <c r="K894" s="2">
        <f t="shared" si="13"/>
        <v>65.397923875432525</v>
      </c>
    </row>
    <row r="895" spans="1:11" outlineLevel="2" x14ac:dyDescent="0.2">
      <c r="A895" s="20" t="str">
        <f>B895&amp;D895</f>
        <v>2020375</v>
      </c>
      <c r="B895" s="1">
        <v>2020</v>
      </c>
      <c r="C895" s="1" t="s">
        <v>514</v>
      </c>
      <c r="D895" s="3">
        <v>375</v>
      </c>
      <c r="E895" s="2">
        <v>2325</v>
      </c>
      <c r="F895" s="2">
        <v>749</v>
      </c>
      <c r="G895" s="8">
        <f>IFERROR(VLOOKUP(A895,'רק עוס'!$A$2:$H$299999,7,FALSE),0)</f>
        <v>9.26</v>
      </c>
      <c r="H895" s="8">
        <f>IFERROR(VLOOKUP(A895,'רק עוס'!$A$2:$H$299999,8,FALSE),0)</f>
        <v>7.7</v>
      </c>
      <c r="I895" s="8">
        <f>IFERROR(VLOOKUP(A895,'כל התקינה'!$A$2:$F$29999,5,FALSE),0)</f>
        <v>10.42</v>
      </c>
      <c r="J895" s="8">
        <f>IFERROR(VLOOKUP(A895,'כל התקינה'!$A$2:$F$29999,6,FALSE),0)</f>
        <v>8.86</v>
      </c>
      <c r="K895" s="2">
        <f t="shared" si="13"/>
        <v>97.272727272727266</v>
      </c>
    </row>
    <row r="896" spans="1:11" outlineLevel="2" x14ac:dyDescent="0.2">
      <c r="A896" s="20" t="str">
        <f>B896&amp;D896</f>
        <v>2020377</v>
      </c>
      <c r="B896" s="1">
        <v>2020</v>
      </c>
      <c r="C896" s="1" t="s">
        <v>515</v>
      </c>
      <c r="D896" s="3">
        <v>377</v>
      </c>
      <c r="E896" s="2">
        <v>8396</v>
      </c>
      <c r="F896" s="2">
        <v>2032</v>
      </c>
      <c r="G896" s="8">
        <f>IFERROR(VLOOKUP(A896,'רק עוס'!$A$2:$H$299999,7,FALSE),0)</f>
        <v>28.1</v>
      </c>
      <c r="H896" s="8">
        <f>IFERROR(VLOOKUP(A896,'רק עוס'!$A$2:$H$299999,8,FALSE),0)</f>
        <v>26.64</v>
      </c>
      <c r="I896" s="8">
        <f>IFERROR(VLOOKUP(A896,'כל התקינה'!$A$2:$F$29999,5,FALSE),0)</f>
        <v>31.71</v>
      </c>
      <c r="J896" s="8">
        <f>IFERROR(VLOOKUP(A896,'כל התקינה'!$A$2:$F$29999,6,FALSE),0)</f>
        <v>29.91</v>
      </c>
      <c r="K896" s="2">
        <f t="shared" si="13"/>
        <v>76.276276276276278</v>
      </c>
    </row>
    <row r="897" spans="1:11" outlineLevel="2" x14ac:dyDescent="0.2">
      <c r="A897" s="20" t="str">
        <f>B897&amp;D897</f>
        <v>2020378</v>
      </c>
      <c r="B897" s="1">
        <v>2020</v>
      </c>
      <c r="C897" s="1" t="s">
        <v>516</v>
      </c>
      <c r="D897" s="3">
        <v>378</v>
      </c>
      <c r="E897" s="2">
        <v>521</v>
      </c>
      <c r="F897" s="2">
        <v>194</v>
      </c>
      <c r="G897" s="8">
        <f>IFERROR(VLOOKUP(A897,'רק עוס'!$A$2:$H$299999,7,FALSE),0)</f>
        <v>2.63</v>
      </c>
      <c r="H897" s="8">
        <f>IFERROR(VLOOKUP(A897,'רק עוס'!$A$2:$H$299999,8,FALSE),0)</f>
        <v>2.63</v>
      </c>
      <c r="I897" s="8">
        <f>IFERROR(VLOOKUP(A897,'כל התקינה'!$A$2:$F$29999,5,FALSE),0)</f>
        <v>2.83</v>
      </c>
      <c r="J897" s="8">
        <f>IFERROR(VLOOKUP(A897,'כל התקינה'!$A$2:$F$29999,6,FALSE),0)</f>
        <v>2.83</v>
      </c>
      <c r="K897" s="2">
        <f t="shared" si="13"/>
        <v>73.764258555133082</v>
      </c>
    </row>
    <row r="898" spans="1:11" outlineLevel="2" x14ac:dyDescent="0.2">
      <c r="A898" s="20" t="str">
        <f>B898&amp;D898</f>
        <v>2020379</v>
      </c>
      <c r="B898" s="1">
        <v>2020</v>
      </c>
      <c r="C898" s="1" t="s">
        <v>517</v>
      </c>
      <c r="D898" s="3">
        <v>379</v>
      </c>
      <c r="E898" s="2">
        <v>1251</v>
      </c>
      <c r="F898" s="2">
        <v>573</v>
      </c>
      <c r="G898" s="8">
        <f>IFERROR(VLOOKUP(A898,'רק עוס'!$A$2:$H$299999,7,FALSE),0)</f>
        <v>5.68</v>
      </c>
      <c r="H898" s="8">
        <f>IFERROR(VLOOKUP(A898,'רק עוס'!$A$2:$H$299999,8,FALSE),0)</f>
        <v>5.68</v>
      </c>
      <c r="I898" s="8">
        <f>IFERROR(VLOOKUP(A898,'כל התקינה'!$A$2:$F$29999,5,FALSE),0)</f>
        <v>6.45</v>
      </c>
      <c r="J898" s="8">
        <f>IFERROR(VLOOKUP(A898,'כל התקינה'!$A$2:$F$29999,6,FALSE),0)</f>
        <v>6.45</v>
      </c>
      <c r="K898" s="2">
        <f t="shared" si="13"/>
        <v>100.88028169014085</v>
      </c>
    </row>
    <row r="899" spans="1:11" outlineLevel="2" x14ac:dyDescent="0.2">
      <c r="A899" s="20" t="str">
        <f>B899&amp;D899</f>
        <v>2020420</v>
      </c>
      <c r="B899" s="1">
        <v>2020</v>
      </c>
      <c r="C899" s="1" t="s">
        <v>518</v>
      </c>
      <c r="D899" s="3">
        <v>420</v>
      </c>
      <c r="E899" s="2">
        <v>2607</v>
      </c>
      <c r="F899" s="2">
        <v>910</v>
      </c>
      <c r="G899" s="8">
        <f>IFERROR(VLOOKUP(A899,'רק עוס'!$A$2:$H$299999,7,FALSE),0)</f>
        <v>7.05</v>
      </c>
      <c r="H899" s="8">
        <f>IFERROR(VLOOKUP(A899,'רק עוס'!$A$2:$H$299999,8,FALSE),0)</f>
        <v>7.05</v>
      </c>
      <c r="I899" s="8">
        <f>IFERROR(VLOOKUP(A899,'כל התקינה'!$A$2:$F$29999,5,FALSE),0)</f>
        <v>8.0500000000000007</v>
      </c>
      <c r="J899" s="8">
        <f>IFERROR(VLOOKUP(A899,'כל התקינה'!$A$2:$F$29999,6,FALSE),0)</f>
        <v>8.0500000000000007</v>
      </c>
      <c r="K899" s="2">
        <f t="shared" si="13"/>
        <v>129.07801418439718</v>
      </c>
    </row>
    <row r="900" spans="1:11" outlineLevel="2" x14ac:dyDescent="0.2">
      <c r="A900" s="20" t="str">
        <f>B900&amp;D900</f>
        <v>2020421</v>
      </c>
      <c r="B900" s="1">
        <v>2020</v>
      </c>
      <c r="C900" s="1" t="s">
        <v>519</v>
      </c>
      <c r="D900" s="3">
        <v>421</v>
      </c>
      <c r="E900" s="2">
        <v>5276</v>
      </c>
      <c r="F900" s="2">
        <v>1777</v>
      </c>
      <c r="G900" s="8">
        <f>IFERROR(VLOOKUP(A900,'רק עוס'!$A$2:$H$299999,7,FALSE),0)</f>
        <v>24.97</v>
      </c>
      <c r="H900" s="8">
        <f>IFERROR(VLOOKUP(A900,'רק עוס'!$A$2:$H$299999,8,FALSE),0)</f>
        <v>19.079999999999998</v>
      </c>
      <c r="I900" s="8">
        <f>IFERROR(VLOOKUP(A900,'כל התקינה'!$A$2:$F$29999,5,FALSE),0)</f>
        <v>30.42</v>
      </c>
      <c r="J900" s="8">
        <f>IFERROR(VLOOKUP(A900,'כל התקינה'!$A$2:$F$29999,6,FALSE),0)</f>
        <v>23.37</v>
      </c>
      <c r="K900" s="2">
        <f t="shared" ref="K900:K963" si="14">IFERROR(F900/H900,0)</f>
        <v>93.134171907756823</v>
      </c>
    </row>
    <row r="901" spans="1:11" outlineLevel="2" x14ac:dyDescent="0.2">
      <c r="A901" s="20" t="str">
        <f>B901&amp;D901</f>
        <v>2020422</v>
      </c>
      <c r="B901" s="1">
        <v>2020</v>
      </c>
      <c r="C901" s="1" t="s">
        <v>520</v>
      </c>
      <c r="D901" s="3">
        <v>422</v>
      </c>
      <c r="E901" s="2">
        <v>4357</v>
      </c>
      <c r="F901" s="2">
        <v>1591</v>
      </c>
      <c r="G901" s="8">
        <f>IFERROR(VLOOKUP(A901,'רק עוס'!$A$2:$H$299999,7,FALSE),0)</f>
        <v>17.22</v>
      </c>
      <c r="H901" s="8">
        <f>IFERROR(VLOOKUP(A901,'רק עוס'!$A$2:$H$299999,8,FALSE),0)</f>
        <v>12.79</v>
      </c>
      <c r="I901" s="8">
        <f>IFERROR(VLOOKUP(A901,'כל התקינה'!$A$2:$F$29999,5,FALSE),0)</f>
        <v>31.92</v>
      </c>
      <c r="J901" s="8">
        <f>IFERROR(VLOOKUP(A901,'כל התקינה'!$A$2:$F$29999,6,FALSE),0)</f>
        <v>27.49</v>
      </c>
      <c r="K901" s="2">
        <f t="shared" si="14"/>
        <v>124.39405785770134</v>
      </c>
    </row>
    <row r="902" spans="1:11" outlineLevel="2" x14ac:dyDescent="0.2">
      <c r="A902" s="20" t="str">
        <f>B902&amp;D902</f>
        <v>2020423</v>
      </c>
      <c r="B902" s="1">
        <v>2020</v>
      </c>
      <c r="C902" s="1" t="s">
        <v>521</v>
      </c>
      <c r="D902" s="3">
        <v>423</v>
      </c>
      <c r="E902" s="2">
        <v>1348</v>
      </c>
      <c r="F902" s="2">
        <v>407</v>
      </c>
      <c r="G902" s="8">
        <f>IFERROR(VLOOKUP(A902,'רק עוס'!$A$2:$H$299999,7,FALSE),0)</f>
        <v>3.64</v>
      </c>
      <c r="H902" s="8">
        <f>IFERROR(VLOOKUP(A902,'רק עוס'!$A$2:$H$299999,8,FALSE),0)</f>
        <v>3.64</v>
      </c>
      <c r="I902" s="8">
        <f>IFERROR(VLOOKUP(A902,'כל התקינה'!$A$2:$F$29999,5,FALSE),0)</f>
        <v>3.64</v>
      </c>
      <c r="J902" s="8">
        <f>IFERROR(VLOOKUP(A902,'כל התקינה'!$A$2:$F$29999,6,FALSE),0)</f>
        <v>3.64</v>
      </c>
      <c r="K902" s="2">
        <f t="shared" si="14"/>
        <v>111.8131868131868</v>
      </c>
    </row>
    <row r="903" spans="1:11" outlineLevel="2" x14ac:dyDescent="0.2">
      <c r="A903" s="20" t="str">
        <f>B903&amp;D903</f>
        <v>2020424</v>
      </c>
      <c r="B903" s="1">
        <v>2020</v>
      </c>
      <c r="C903" s="1" t="s">
        <v>522</v>
      </c>
      <c r="D903" s="3">
        <v>424</v>
      </c>
      <c r="E903" s="2">
        <v>4926</v>
      </c>
      <c r="F903" s="2">
        <v>1693</v>
      </c>
      <c r="G903" s="8">
        <f>IFERROR(VLOOKUP(A903,'רק עוס'!$A$2:$H$299999,7,FALSE),0)</f>
        <v>16.46</v>
      </c>
      <c r="H903" s="8">
        <f>IFERROR(VLOOKUP(A903,'רק עוס'!$A$2:$H$299999,8,FALSE),0)</f>
        <v>15.91</v>
      </c>
      <c r="I903" s="8">
        <f>IFERROR(VLOOKUP(A903,'כל התקינה'!$A$2:$F$29999,5,FALSE),0)</f>
        <v>18.899999999999999</v>
      </c>
      <c r="J903" s="8">
        <f>IFERROR(VLOOKUP(A903,'כל התקינה'!$A$2:$F$29999,6,FALSE),0)</f>
        <v>18.350000000000001</v>
      </c>
      <c r="K903" s="2">
        <f t="shared" si="14"/>
        <v>106.41106222501571</v>
      </c>
    </row>
    <row r="904" spans="1:11" outlineLevel="2" x14ac:dyDescent="0.2">
      <c r="A904" s="20" t="str">
        <f>B904&amp;D904</f>
        <v>2020425</v>
      </c>
      <c r="B904" s="1">
        <v>2020</v>
      </c>
      <c r="C904" s="1" t="s">
        <v>523</v>
      </c>
      <c r="D904" s="3">
        <v>425</v>
      </c>
      <c r="E904" s="2">
        <v>4380</v>
      </c>
      <c r="F904" s="2">
        <v>1447</v>
      </c>
      <c r="G904" s="8">
        <f>IFERROR(VLOOKUP(A904,'רק עוס'!$A$2:$H$299999,7,FALSE),0)</f>
        <v>14.37</v>
      </c>
      <c r="H904" s="8">
        <f>IFERROR(VLOOKUP(A904,'רק עוס'!$A$2:$H$299999,8,FALSE),0)</f>
        <v>12.27</v>
      </c>
      <c r="I904" s="8">
        <f>IFERROR(VLOOKUP(A904,'כל התקינה'!$A$2:$F$29999,5,FALSE),0)</f>
        <v>16.07</v>
      </c>
      <c r="J904" s="8">
        <f>IFERROR(VLOOKUP(A904,'כל התקינה'!$A$2:$F$29999,6,FALSE),0)</f>
        <v>13.97</v>
      </c>
      <c r="K904" s="2">
        <f t="shared" si="14"/>
        <v>117.92991035044825</v>
      </c>
    </row>
    <row r="905" spans="1:11" outlineLevel="2" x14ac:dyDescent="0.2">
      <c r="A905" s="20" t="str">
        <f>B905&amp;D905</f>
        <v>2020426</v>
      </c>
      <c r="B905" s="1">
        <v>2020</v>
      </c>
      <c r="C905" s="1" t="s">
        <v>524</v>
      </c>
      <c r="D905" s="3">
        <v>426</v>
      </c>
      <c r="E905" s="2">
        <v>1429</v>
      </c>
      <c r="F905" s="2">
        <v>482</v>
      </c>
      <c r="G905" s="8">
        <f>IFERROR(VLOOKUP(A905,'רק עוס'!$A$2:$H$299999,7,FALSE),0)</f>
        <v>4.9000000000000004</v>
      </c>
      <c r="H905" s="8">
        <f>IFERROR(VLOOKUP(A905,'רק עוס'!$A$2:$H$299999,8,FALSE),0)</f>
        <v>4.75</v>
      </c>
      <c r="I905" s="8">
        <f>IFERROR(VLOOKUP(A905,'כל התקינה'!$A$2:$F$29999,5,FALSE),0)</f>
        <v>5.4</v>
      </c>
      <c r="J905" s="8">
        <f>IFERROR(VLOOKUP(A905,'כל התקינה'!$A$2:$F$29999,6,FALSE),0)</f>
        <v>5.25</v>
      </c>
      <c r="K905" s="2">
        <f t="shared" si="14"/>
        <v>101.47368421052632</v>
      </c>
    </row>
    <row r="906" spans="1:11" outlineLevel="2" x14ac:dyDescent="0.2">
      <c r="A906" s="20" t="str">
        <f>B906&amp;D906</f>
        <v>2020500</v>
      </c>
      <c r="B906" s="1">
        <v>2020</v>
      </c>
      <c r="C906" s="1" t="s">
        <v>301</v>
      </c>
      <c r="D906" s="3">
        <v>500</v>
      </c>
      <c r="E906" s="2">
        <v>10949</v>
      </c>
      <c r="F906" s="2">
        <v>5357</v>
      </c>
      <c r="G906" s="8">
        <f>IFERROR(VLOOKUP(A906,'רק עוס'!$A$2:$H$299999,7,FALSE),0)</f>
        <v>62.82</v>
      </c>
      <c r="H906" s="8">
        <f>IFERROR(VLOOKUP(A906,'רק עוס'!$A$2:$H$299999,8,FALSE),0)</f>
        <v>62.32</v>
      </c>
      <c r="I906" s="8">
        <f>IFERROR(VLOOKUP(A906,'כל התקינה'!$A$2:$F$29999,5,FALSE),0)</f>
        <v>85.49</v>
      </c>
      <c r="J906" s="8">
        <f>IFERROR(VLOOKUP(A906,'כל התקינה'!$A$2:$F$29999,6,FALSE),0)</f>
        <v>84.97</v>
      </c>
      <c r="K906" s="2">
        <f t="shared" si="14"/>
        <v>85.959563543003853</v>
      </c>
    </row>
    <row r="907" spans="1:11" outlineLevel="2" x14ac:dyDescent="0.2">
      <c r="A907" s="20" t="str">
        <f>B907&amp;D907</f>
        <v>2020501</v>
      </c>
      <c r="B907" s="1">
        <v>2020</v>
      </c>
      <c r="C907" s="1" t="s">
        <v>302</v>
      </c>
      <c r="D907" s="3">
        <v>501</v>
      </c>
      <c r="E907" s="2">
        <v>33561</v>
      </c>
      <c r="F907" s="2">
        <v>18957</v>
      </c>
      <c r="G907" s="8">
        <f>IFERROR(VLOOKUP(A907,'רק עוס'!$A$2:$H$299999,7,FALSE),0)</f>
        <v>189.53</v>
      </c>
      <c r="H907" s="8">
        <f>IFERROR(VLOOKUP(A907,'רק עוס'!$A$2:$H$299999,8,FALSE),0)</f>
        <v>167.01</v>
      </c>
      <c r="I907" s="8">
        <f>IFERROR(VLOOKUP(A907,'כל התקינה'!$A$2:$F$29999,5,FALSE),0)</f>
        <v>227.23</v>
      </c>
      <c r="J907" s="8">
        <f>IFERROR(VLOOKUP(A907,'כל התקינה'!$A$2:$F$29999,6,FALSE),0)</f>
        <v>200.91</v>
      </c>
      <c r="K907" s="2">
        <f t="shared" si="14"/>
        <v>113.50817316328364</v>
      </c>
    </row>
    <row r="908" spans="1:11" outlineLevel="2" x14ac:dyDescent="0.2">
      <c r="A908" s="20" t="str">
        <f>B908&amp;D908</f>
        <v>2020502</v>
      </c>
      <c r="B908" s="1">
        <v>2020</v>
      </c>
      <c r="C908" s="1" t="s">
        <v>303</v>
      </c>
      <c r="D908" s="3">
        <v>502</v>
      </c>
      <c r="E908" s="2">
        <v>5348</v>
      </c>
      <c r="F908" s="2">
        <v>2459</v>
      </c>
      <c r="G908" s="8">
        <f>IFERROR(VLOOKUP(A908,'רק עוס'!$A$2:$H$299999,7,FALSE),0)</f>
        <v>39.25</v>
      </c>
      <c r="H908" s="8">
        <f>IFERROR(VLOOKUP(A908,'רק עוס'!$A$2:$H$299999,8,FALSE),0)</f>
        <v>38.24</v>
      </c>
      <c r="I908" s="8">
        <f>IFERROR(VLOOKUP(A908,'כל התקינה'!$A$2:$F$29999,5,FALSE),0)</f>
        <v>47.3</v>
      </c>
      <c r="J908" s="8">
        <f>IFERROR(VLOOKUP(A908,'כל התקינה'!$A$2:$F$29999,6,FALSE),0)</f>
        <v>45.7</v>
      </c>
      <c r="K908" s="2">
        <f t="shared" si="14"/>
        <v>64.304393305439334</v>
      </c>
    </row>
    <row r="909" spans="1:11" outlineLevel="2" x14ac:dyDescent="0.2">
      <c r="A909" s="20" t="str">
        <f>B909&amp;D909</f>
        <v>2020503</v>
      </c>
      <c r="B909" s="1">
        <v>2020</v>
      </c>
      <c r="C909" s="1" t="s">
        <v>304</v>
      </c>
      <c r="D909" s="3">
        <v>503</v>
      </c>
      <c r="E909" s="2">
        <v>6473</v>
      </c>
      <c r="F909" s="2">
        <v>3092</v>
      </c>
      <c r="G909" s="8">
        <f>IFERROR(VLOOKUP(A909,'רק עוס'!$A$2:$H$299999,7,FALSE),0)</f>
        <v>30.69</v>
      </c>
      <c r="H909" s="8">
        <f>IFERROR(VLOOKUP(A909,'רק עוס'!$A$2:$H$299999,8,FALSE),0)</f>
        <v>23.9</v>
      </c>
      <c r="I909" s="8">
        <f>IFERROR(VLOOKUP(A909,'כל התקינה'!$A$2:$F$29999,5,FALSE),0)</f>
        <v>38.51</v>
      </c>
      <c r="J909" s="8">
        <f>IFERROR(VLOOKUP(A909,'כל התקינה'!$A$2:$F$29999,6,FALSE),0)</f>
        <v>31.63</v>
      </c>
      <c r="K909" s="2">
        <f t="shared" si="14"/>
        <v>129.37238493723851</v>
      </c>
    </row>
    <row r="910" spans="1:11" outlineLevel="2" x14ac:dyDescent="0.2">
      <c r="A910" s="20" t="str">
        <f>B910&amp;D910</f>
        <v>2020504</v>
      </c>
      <c r="B910" s="1">
        <v>2020</v>
      </c>
      <c r="C910" s="1" t="s">
        <v>305</v>
      </c>
      <c r="D910" s="3">
        <v>504</v>
      </c>
      <c r="E910" s="2">
        <v>7001</v>
      </c>
      <c r="F910" s="2">
        <v>3114</v>
      </c>
      <c r="G910" s="8">
        <f>IFERROR(VLOOKUP(A910,'רק עוס'!$A$2:$H$299999,7,FALSE),0)</f>
        <v>46.17</v>
      </c>
      <c r="H910" s="8">
        <f>IFERROR(VLOOKUP(A910,'רק עוס'!$A$2:$H$299999,8,FALSE),0)</f>
        <v>42.73</v>
      </c>
      <c r="I910" s="8">
        <f>IFERROR(VLOOKUP(A910,'כל התקינה'!$A$2:$F$29999,5,FALSE),0)</f>
        <v>59.43</v>
      </c>
      <c r="J910" s="8">
        <f>IFERROR(VLOOKUP(A910,'כל התקינה'!$A$2:$F$29999,6,FALSE),0)</f>
        <v>55.39</v>
      </c>
      <c r="K910" s="2">
        <f t="shared" si="14"/>
        <v>72.876199391528203</v>
      </c>
    </row>
    <row r="911" spans="1:11" outlineLevel="2" x14ac:dyDescent="0.2">
      <c r="A911" s="20" t="str">
        <f>B911&amp;D911</f>
        <v>2020505</v>
      </c>
      <c r="B911" s="1">
        <v>2020</v>
      </c>
      <c r="C911" s="1" t="s">
        <v>306</v>
      </c>
      <c r="D911" s="3">
        <v>505</v>
      </c>
      <c r="E911" s="2">
        <v>7023</v>
      </c>
      <c r="F911" s="2">
        <v>2488</v>
      </c>
      <c r="G911" s="8">
        <f>IFERROR(VLOOKUP(A911,'רק עוס'!$A$2:$H$299999,7,FALSE),0)</f>
        <v>34.340000000000003</v>
      </c>
      <c r="H911" s="8">
        <f>IFERROR(VLOOKUP(A911,'רק עוס'!$A$2:$H$299999,8,FALSE),0)</f>
        <v>28.87</v>
      </c>
      <c r="I911" s="8">
        <f>IFERROR(VLOOKUP(A911,'כל התקינה'!$A$2:$F$29999,5,FALSE),0)</f>
        <v>48.7</v>
      </c>
      <c r="J911" s="8">
        <f>IFERROR(VLOOKUP(A911,'כל התקינה'!$A$2:$F$29999,6,FALSE),0)</f>
        <v>43.07</v>
      </c>
      <c r="K911" s="2">
        <f t="shared" si="14"/>
        <v>86.179425008659507</v>
      </c>
    </row>
    <row r="912" spans="1:11" outlineLevel="2" x14ac:dyDescent="0.2">
      <c r="A912" s="20" t="str">
        <f>B912&amp;D912</f>
        <v>2020506</v>
      </c>
      <c r="B912" s="1">
        <v>2020</v>
      </c>
      <c r="C912" s="1" t="s">
        <v>307</v>
      </c>
      <c r="D912" s="3">
        <v>506</v>
      </c>
      <c r="E912" s="2">
        <v>8513</v>
      </c>
      <c r="F912" s="2">
        <v>4262</v>
      </c>
      <c r="G912" s="8">
        <f>IFERROR(VLOOKUP(A912,'רק עוס'!$A$2:$H$299999,7,FALSE),0)</f>
        <v>38.78</v>
      </c>
      <c r="H912" s="8">
        <f>IFERROR(VLOOKUP(A912,'רק עוס'!$A$2:$H$299999,8,FALSE),0)</f>
        <v>37.61</v>
      </c>
      <c r="I912" s="8">
        <f>IFERROR(VLOOKUP(A912,'כל התקינה'!$A$2:$F$29999,5,FALSE),0)</f>
        <v>47.11</v>
      </c>
      <c r="J912" s="8">
        <f>IFERROR(VLOOKUP(A912,'כל התקינה'!$A$2:$F$29999,6,FALSE),0)</f>
        <v>45.56</v>
      </c>
      <c r="K912" s="2">
        <f t="shared" si="14"/>
        <v>113.32092528582824</v>
      </c>
    </row>
    <row r="913" spans="1:11" outlineLevel="2" x14ac:dyDescent="0.2">
      <c r="A913" s="20" t="str">
        <f>B913&amp;D913</f>
        <v>2020507</v>
      </c>
      <c r="B913" s="1">
        <v>2020</v>
      </c>
      <c r="C913" s="1" t="s">
        <v>308</v>
      </c>
      <c r="D913" s="3">
        <v>507</v>
      </c>
      <c r="E913" s="2">
        <v>7590</v>
      </c>
      <c r="F913" s="2">
        <v>3747</v>
      </c>
      <c r="G913" s="8">
        <f>IFERROR(VLOOKUP(A913,'רק עוס'!$A$2:$H$299999,7,FALSE),0)</f>
        <v>36.57</v>
      </c>
      <c r="H913" s="8">
        <f>IFERROR(VLOOKUP(A913,'רק עוס'!$A$2:$H$299999,8,FALSE),0)</f>
        <v>33.71</v>
      </c>
      <c r="I913" s="8">
        <f>IFERROR(VLOOKUP(A913,'כל התקינה'!$A$2:$F$29999,5,FALSE),0)</f>
        <v>43.87</v>
      </c>
      <c r="J913" s="8">
        <f>IFERROR(VLOOKUP(A913,'כל התקינה'!$A$2:$F$29999,6,FALSE),0)</f>
        <v>39.71</v>
      </c>
      <c r="K913" s="2">
        <f t="shared" si="14"/>
        <v>111.15396024918421</v>
      </c>
    </row>
    <row r="914" spans="1:11" outlineLevel="2" x14ac:dyDescent="0.2">
      <c r="A914" s="20" t="str">
        <f>B914&amp;D914</f>
        <v>2020520</v>
      </c>
      <c r="B914" s="1">
        <v>2020</v>
      </c>
      <c r="C914" s="1" t="s">
        <v>309</v>
      </c>
      <c r="D914" s="3">
        <v>520</v>
      </c>
      <c r="E914" s="2">
        <v>3546</v>
      </c>
      <c r="F914" s="2">
        <v>1657</v>
      </c>
      <c r="G914" s="8">
        <f>IFERROR(VLOOKUP(A914,'רק עוס'!$A$2:$H$299999,7,FALSE),0)</f>
        <v>21.66</v>
      </c>
      <c r="H914" s="8">
        <f>IFERROR(VLOOKUP(A914,'רק עוס'!$A$2:$H$299999,8,FALSE),0)</f>
        <v>18.559999999999999</v>
      </c>
      <c r="I914" s="8">
        <f>IFERROR(VLOOKUP(A914,'כל התקינה'!$A$2:$F$29999,5,FALSE),0)</f>
        <v>25.77</v>
      </c>
      <c r="J914" s="8">
        <f>IFERROR(VLOOKUP(A914,'כל התקינה'!$A$2:$F$29999,6,FALSE),0)</f>
        <v>22.31</v>
      </c>
      <c r="K914" s="2">
        <f t="shared" si="14"/>
        <v>89.278017241379317</v>
      </c>
    </row>
    <row r="915" spans="1:11" outlineLevel="2" x14ac:dyDescent="0.2">
      <c r="A915" s="20" t="str">
        <f>B915&amp;D915</f>
        <v>2020521</v>
      </c>
      <c r="B915" s="1">
        <v>2020</v>
      </c>
      <c r="C915" s="1" t="s">
        <v>310</v>
      </c>
      <c r="D915" s="3">
        <v>521</v>
      </c>
      <c r="E915" s="2">
        <v>4920</v>
      </c>
      <c r="F915" s="2">
        <v>1943</v>
      </c>
      <c r="G915" s="8">
        <f>IFERROR(VLOOKUP(A915,'רק עוס'!$A$2:$H$299999,7,FALSE),0)</f>
        <v>22.41</v>
      </c>
      <c r="H915" s="8">
        <f>IFERROR(VLOOKUP(A915,'רק עוס'!$A$2:$H$299999,8,FALSE),0)</f>
        <v>20.41</v>
      </c>
      <c r="I915" s="8">
        <f>IFERROR(VLOOKUP(A915,'כל התקינה'!$A$2:$F$29999,5,FALSE),0)</f>
        <v>28.41</v>
      </c>
      <c r="J915" s="8">
        <f>IFERROR(VLOOKUP(A915,'כל התקינה'!$A$2:$F$29999,6,FALSE),0)</f>
        <v>25.91</v>
      </c>
      <c r="K915" s="2">
        <f t="shared" si="14"/>
        <v>95.198432141107304</v>
      </c>
    </row>
    <row r="916" spans="1:11" outlineLevel="2" x14ac:dyDescent="0.2">
      <c r="A916" s="20" t="str">
        <f>B916&amp;D916</f>
        <v>2020522</v>
      </c>
      <c r="B916" s="1">
        <v>2020</v>
      </c>
      <c r="C916" s="1" t="s">
        <v>311</v>
      </c>
      <c r="D916" s="3">
        <v>522</v>
      </c>
      <c r="E916" s="2">
        <v>879</v>
      </c>
      <c r="F916" s="2">
        <v>482</v>
      </c>
      <c r="G916" s="8">
        <f>IFERROR(VLOOKUP(A916,'רק עוס'!$A$2:$H$299999,7,FALSE),0)</f>
        <v>5.23</v>
      </c>
      <c r="H916" s="8">
        <f>IFERROR(VLOOKUP(A916,'רק עוס'!$A$2:$H$299999,8,FALSE),0)</f>
        <v>4.3499999999999996</v>
      </c>
      <c r="I916" s="8">
        <f>IFERROR(VLOOKUP(A916,'כל התקינה'!$A$2:$F$29999,5,FALSE),0)</f>
        <v>5.89</v>
      </c>
      <c r="J916" s="8">
        <f>IFERROR(VLOOKUP(A916,'כל התקינה'!$A$2:$F$29999,6,FALSE),0)</f>
        <v>5.01</v>
      </c>
      <c r="K916" s="2">
        <f t="shared" si="14"/>
        <v>110.80459770114943</v>
      </c>
    </row>
    <row r="917" spans="1:11" outlineLevel="2" x14ac:dyDescent="0.2">
      <c r="A917" s="20" t="str">
        <f>B917&amp;D917</f>
        <v>2020524</v>
      </c>
      <c r="B917" s="1">
        <v>2020</v>
      </c>
      <c r="C917" s="1" t="s">
        <v>312</v>
      </c>
      <c r="D917" s="3">
        <v>524</v>
      </c>
      <c r="E917" s="2">
        <v>3533</v>
      </c>
      <c r="F917" s="2">
        <v>1291</v>
      </c>
      <c r="G917" s="8">
        <f>IFERROR(VLOOKUP(A917,'רק עוס'!$A$2:$H$299999,7,FALSE),0)</f>
        <v>7.91</v>
      </c>
      <c r="H917" s="8">
        <f>IFERROR(VLOOKUP(A917,'רק עוס'!$A$2:$H$299999,8,FALSE),0)</f>
        <v>7.89</v>
      </c>
      <c r="I917" s="8">
        <f>IFERROR(VLOOKUP(A917,'כל התקינה'!$A$2:$F$29999,5,FALSE),0)</f>
        <v>9.66</v>
      </c>
      <c r="J917" s="8">
        <f>IFERROR(VLOOKUP(A917,'כל התקינה'!$A$2:$F$29999,6,FALSE),0)</f>
        <v>9.64</v>
      </c>
      <c r="K917" s="2">
        <f t="shared" si="14"/>
        <v>163.62484157160964</v>
      </c>
    </row>
    <row r="918" spans="1:11" outlineLevel="2" x14ac:dyDescent="0.2">
      <c r="A918" s="20" t="str">
        <f>B918&amp;D918</f>
        <v>2020525</v>
      </c>
      <c r="B918" s="1">
        <v>2020</v>
      </c>
      <c r="C918" s="1" t="s">
        <v>313</v>
      </c>
      <c r="D918" s="3">
        <v>525</v>
      </c>
      <c r="E918" s="2">
        <v>4096</v>
      </c>
      <c r="F918" s="2">
        <v>1359</v>
      </c>
      <c r="G918" s="8">
        <f>IFERROR(VLOOKUP(A918,'רק עוס'!$A$2:$H$299999,7,FALSE),0)</f>
        <v>10.45</v>
      </c>
      <c r="H918" s="8">
        <f>IFERROR(VLOOKUP(A918,'רק עוס'!$A$2:$H$299999,8,FALSE),0)</f>
        <v>7.95</v>
      </c>
      <c r="I918" s="8">
        <f>IFERROR(VLOOKUP(A918,'כל התקינה'!$A$2:$F$29999,5,FALSE),0)</f>
        <v>12.45</v>
      </c>
      <c r="J918" s="8">
        <f>IFERROR(VLOOKUP(A918,'כל התקינה'!$A$2:$F$29999,6,FALSE),0)</f>
        <v>9.9499999999999993</v>
      </c>
      <c r="K918" s="2">
        <f t="shared" si="14"/>
        <v>170.9433962264151</v>
      </c>
    </row>
    <row r="919" spans="1:11" outlineLevel="2" x14ac:dyDescent="0.2">
      <c r="A919" s="20" t="str">
        <f>B919&amp;D919</f>
        <v>2020526</v>
      </c>
      <c r="B919" s="1">
        <v>2020</v>
      </c>
      <c r="C919" s="1" t="s">
        <v>314</v>
      </c>
      <c r="D919" s="3">
        <v>526</v>
      </c>
      <c r="E919" s="2">
        <v>4844</v>
      </c>
      <c r="F919" s="2">
        <v>2265</v>
      </c>
      <c r="G919" s="8">
        <f>IFERROR(VLOOKUP(A919,'רק עוס'!$A$2:$H$299999,7,FALSE),0)</f>
        <v>31.39</v>
      </c>
      <c r="H919" s="8">
        <f>IFERROR(VLOOKUP(A919,'רק עוס'!$A$2:$H$299999,8,FALSE),0)</f>
        <v>30.19</v>
      </c>
      <c r="I919" s="8">
        <f>IFERROR(VLOOKUP(A919,'כל התקינה'!$A$2:$F$29999,5,FALSE),0)</f>
        <v>40.83</v>
      </c>
      <c r="J919" s="8">
        <f>IFERROR(VLOOKUP(A919,'כל התקינה'!$A$2:$F$29999,6,FALSE),0)</f>
        <v>39.54</v>
      </c>
      <c r="K919" s="2">
        <f t="shared" si="14"/>
        <v>75.024842663133484</v>
      </c>
    </row>
    <row r="920" spans="1:11" outlineLevel="2" x14ac:dyDescent="0.2">
      <c r="A920" s="20" t="str">
        <f>B920&amp;D920</f>
        <v>2020527</v>
      </c>
      <c r="B920" s="1">
        <v>2020</v>
      </c>
      <c r="C920" s="1" t="s">
        <v>315</v>
      </c>
      <c r="D920" s="3">
        <v>527</v>
      </c>
      <c r="E920" s="2">
        <v>1044</v>
      </c>
      <c r="F920" s="2">
        <v>311</v>
      </c>
      <c r="G920" s="8">
        <f>IFERROR(VLOOKUP(A920,'רק עוס'!$A$2:$H$299999,7,FALSE),0)</f>
        <v>3.52</v>
      </c>
      <c r="H920" s="8">
        <f>IFERROR(VLOOKUP(A920,'רק עוס'!$A$2:$H$299999,8,FALSE),0)</f>
        <v>3.5</v>
      </c>
      <c r="I920" s="8">
        <f>IFERROR(VLOOKUP(A920,'כל התקינה'!$A$2:$F$29999,5,FALSE),0)</f>
        <v>4.0199999999999996</v>
      </c>
      <c r="J920" s="8">
        <f>IFERROR(VLOOKUP(A920,'כל התקינה'!$A$2:$F$29999,6,FALSE),0)</f>
        <v>4</v>
      </c>
      <c r="K920" s="2">
        <f t="shared" si="14"/>
        <v>88.857142857142861</v>
      </c>
    </row>
    <row r="921" spans="1:11" outlineLevel="2" x14ac:dyDescent="0.2">
      <c r="A921" s="20" t="str">
        <f>B921&amp;D921</f>
        <v>2020528</v>
      </c>
      <c r="B921" s="1">
        <v>2020</v>
      </c>
      <c r="C921" s="1" t="s">
        <v>316</v>
      </c>
      <c r="D921" s="3">
        <v>528</v>
      </c>
      <c r="E921" s="2">
        <v>296</v>
      </c>
      <c r="F921" s="2">
        <v>114</v>
      </c>
      <c r="G921" s="8">
        <f>IFERROR(VLOOKUP(A921,'רק עוס'!$A$2:$H$299999,7,FALSE),0)</f>
        <v>2</v>
      </c>
      <c r="H921" s="8">
        <f>IFERROR(VLOOKUP(A921,'רק עוס'!$A$2:$H$299999,8,FALSE),0)</f>
        <v>1.25</v>
      </c>
      <c r="I921" s="8">
        <f>IFERROR(VLOOKUP(A921,'כל התקינה'!$A$2:$F$29999,5,FALSE),0)</f>
        <v>2.2599999999999998</v>
      </c>
      <c r="J921" s="8">
        <f>IFERROR(VLOOKUP(A921,'כל התקינה'!$A$2:$F$29999,6,FALSE),0)</f>
        <v>1.51</v>
      </c>
      <c r="K921" s="2">
        <f t="shared" si="14"/>
        <v>91.2</v>
      </c>
    </row>
    <row r="922" spans="1:11" outlineLevel="2" x14ac:dyDescent="0.2">
      <c r="A922" s="20" t="str">
        <f>B922&amp;D922</f>
        <v>2020529</v>
      </c>
      <c r="B922" s="1">
        <v>2020</v>
      </c>
      <c r="C922" s="1" t="s">
        <v>317</v>
      </c>
      <c r="D922" s="3">
        <v>529</v>
      </c>
      <c r="E922" s="2">
        <v>3473</v>
      </c>
      <c r="F922" s="2">
        <v>1476</v>
      </c>
      <c r="G922" s="8">
        <f>IFERROR(VLOOKUP(A922,'רק עוס'!$A$2:$H$299999,7,FALSE),0)</f>
        <v>15.08</v>
      </c>
      <c r="H922" s="8">
        <f>IFERROR(VLOOKUP(A922,'רק עוס'!$A$2:$H$299999,8,FALSE),0)</f>
        <v>14.33</v>
      </c>
      <c r="I922" s="8">
        <f>IFERROR(VLOOKUP(A922,'כל התקינה'!$A$2:$F$29999,5,FALSE),0)</f>
        <v>17.829999999999998</v>
      </c>
      <c r="J922" s="8">
        <f>IFERROR(VLOOKUP(A922,'כל התקינה'!$A$2:$F$29999,6,FALSE),0)</f>
        <v>17.079999999999998</v>
      </c>
      <c r="K922" s="2">
        <f t="shared" si="14"/>
        <v>103.00069783670621</v>
      </c>
    </row>
    <row r="923" spans="1:11" outlineLevel="2" x14ac:dyDescent="0.2">
      <c r="A923" s="20" t="str">
        <f>B923&amp;D923</f>
        <v>2020532</v>
      </c>
      <c r="B923" s="1">
        <v>2020</v>
      </c>
      <c r="C923" s="1" t="s">
        <v>318</v>
      </c>
      <c r="D923" s="3">
        <v>532</v>
      </c>
      <c r="E923" s="2">
        <v>527</v>
      </c>
      <c r="F923" s="2">
        <v>195</v>
      </c>
      <c r="G923" s="8">
        <f>IFERROR(VLOOKUP(A923,'רק עוס'!$A$2:$H$299999,7,FALSE),0)</f>
        <v>2.25</v>
      </c>
      <c r="H923" s="8">
        <f>IFERROR(VLOOKUP(A923,'רק עוס'!$A$2:$H$299999,8,FALSE),0)</f>
        <v>2.25</v>
      </c>
      <c r="I923" s="8">
        <f>IFERROR(VLOOKUP(A923,'כל התקינה'!$A$2:$F$29999,5,FALSE),0)</f>
        <v>2.5</v>
      </c>
      <c r="J923" s="8">
        <f>IFERROR(VLOOKUP(A923,'כל התקינה'!$A$2:$F$29999,6,FALSE),0)</f>
        <v>2.5</v>
      </c>
      <c r="K923" s="2">
        <f t="shared" si="14"/>
        <v>86.666666666666671</v>
      </c>
    </row>
    <row r="924" spans="1:11" outlineLevel="2" x14ac:dyDescent="0.2">
      <c r="A924" s="20" t="str">
        <f>B924&amp;D924</f>
        <v>2020533</v>
      </c>
      <c r="B924" s="1">
        <v>2020</v>
      </c>
      <c r="C924" s="1" t="s">
        <v>319</v>
      </c>
      <c r="D924" s="3">
        <v>533</v>
      </c>
      <c r="E924" s="2">
        <v>3769</v>
      </c>
      <c r="F924" s="2">
        <v>1850</v>
      </c>
      <c r="G924" s="8">
        <f>IFERROR(VLOOKUP(A924,'רק עוס'!$A$2:$H$299999,7,FALSE),0)</f>
        <v>33.4</v>
      </c>
      <c r="H924" s="8">
        <f>IFERROR(VLOOKUP(A924,'רק עוס'!$A$2:$H$299999,8,FALSE),0)</f>
        <v>24.67</v>
      </c>
      <c r="I924" s="8">
        <f>IFERROR(VLOOKUP(A924,'כל התקינה'!$A$2:$F$29999,5,FALSE),0)</f>
        <v>40.799999999999997</v>
      </c>
      <c r="J924" s="8">
        <f>IFERROR(VLOOKUP(A924,'כל התקינה'!$A$2:$F$29999,6,FALSE),0)</f>
        <v>32.07</v>
      </c>
      <c r="K924" s="2">
        <f t="shared" si="14"/>
        <v>74.989866234292663</v>
      </c>
    </row>
    <row r="925" spans="1:11" outlineLevel="2" x14ac:dyDescent="0.2">
      <c r="A925" s="20" t="str">
        <f>B925&amp;D925</f>
        <v>2020535</v>
      </c>
      <c r="B925" s="1">
        <v>2020</v>
      </c>
      <c r="C925" s="1" t="s">
        <v>320</v>
      </c>
      <c r="D925" s="3">
        <v>535</v>
      </c>
      <c r="E925" s="2">
        <v>8451</v>
      </c>
      <c r="F925" s="2">
        <v>4457</v>
      </c>
      <c r="G925" s="8">
        <f>IFERROR(VLOOKUP(A925,'רק עוס'!$A$2:$H$299999,7,FALSE),0)</f>
        <v>49.18</v>
      </c>
      <c r="H925" s="8">
        <f>IFERROR(VLOOKUP(A925,'רק עוס'!$A$2:$H$299999,8,FALSE),0)</f>
        <v>39.25</v>
      </c>
      <c r="I925" s="8">
        <f>IFERROR(VLOOKUP(A925,'כל התקינה'!$A$2:$F$29999,5,FALSE),0)</f>
        <v>58.95</v>
      </c>
      <c r="J925" s="8">
        <f>IFERROR(VLOOKUP(A925,'כל התקינה'!$A$2:$F$29999,6,FALSE),0)</f>
        <v>48.86</v>
      </c>
      <c r="K925" s="2">
        <f t="shared" si="14"/>
        <v>113.55414012738854</v>
      </c>
    </row>
    <row r="926" spans="1:11" outlineLevel="2" x14ac:dyDescent="0.2">
      <c r="A926" s="20" t="str">
        <f>B926&amp;D926</f>
        <v>2020536</v>
      </c>
      <c r="B926" s="1">
        <v>2020</v>
      </c>
      <c r="C926" s="1" t="s">
        <v>321</v>
      </c>
      <c r="D926" s="3">
        <v>536</v>
      </c>
      <c r="E926" s="2">
        <v>3009</v>
      </c>
      <c r="F926" s="2">
        <v>1768</v>
      </c>
      <c r="G926" s="8">
        <f>IFERROR(VLOOKUP(A926,'רק עוס'!$A$2:$H$299999,7,FALSE),0)</f>
        <v>17.850000000000001</v>
      </c>
      <c r="H926" s="8">
        <f>IFERROR(VLOOKUP(A926,'רק עוס'!$A$2:$H$299999,8,FALSE),0)</f>
        <v>17.850000000000001</v>
      </c>
      <c r="I926" s="8">
        <f>IFERROR(VLOOKUP(A926,'כל התקינה'!$A$2:$F$29999,5,FALSE),0)</f>
        <v>20.6</v>
      </c>
      <c r="J926" s="8">
        <f>IFERROR(VLOOKUP(A926,'כל התקינה'!$A$2:$F$29999,6,FALSE),0)</f>
        <v>20.6</v>
      </c>
      <c r="K926" s="2">
        <f t="shared" si="14"/>
        <v>99.047619047619037</v>
      </c>
    </row>
    <row r="927" spans="1:11" outlineLevel="2" x14ac:dyDescent="0.2">
      <c r="A927" s="20" t="str">
        <f>B927&amp;D927</f>
        <v>2020539</v>
      </c>
      <c r="B927" s="1">
        <v>2020</v>
      </c>
      <c r="C927" s="1" t="s">
        <v>322</v>
      </c>
      <c r="D927" s="3">
        <v>539</v>
      </c>
      <c r="E927" s="2">
        <v>4275</v>
      </c>
      <c r="F927" s="2">
        <v>1870</v>
      </c>
      <c r="G927" s="8">
        <f>IFERROR(VLOOKUP(A927,'רק עוס'!$A$2:$H$299999,7,FALSE),0)</f>
        <v>23.62</v>
      </c>
      <c r="H927" s="8">
        <f>IFERROR(VLOOKUP(A927,'רק עוס'!$A$2:$H$299999,8,FALSE),0)</f>
        <v>23.37</v>
      </c>
      <c r="I927" s="8">
        <f>IFERROR(VLOOKUP(A927,'כל התקינה'!$A$2:$F$29999,5,FALSE),0)</f>
        <v>30.48</v>
      </c>
      <c r="J927" s="8">
        <f>IFERROR(VLOOKUP(A927,'כל התקינה'!$A$2:$F$29999,6,FALSE),0)</f>
        <v>30.07</v>
      </c>
      <c r="K927" s="2">
        <f t="shared" si="14"/>
        <v>80.017115960633291</v>
      </c>
    </row>
    <row r="928" spans="1:11" outlineLevel="2" x14ac:dyDescent="0.2">
      <c r="A928" s="20" t="str">
        <f>B928&amp;D928</f>
        <v>2020540</v>
      </c>
      <c r="B928" s="1">
        <v>2020</v>
      </c>
      <c r="C928" s="1" t="s">
        <v>323</v>
      </c>
      <c r="D928" s="3">
        <v>540</v>
      </c>
      <c r="E928" s="2">
        <v>3563</v>
      </c>
      <c r="F928" s="2">
        <v>1736</v>
      </c>
      <c r="G928" s="8">
        <f>IFERROR(VLOOKUP(A928,'רק עוס'!$A$2:$H$299999,7,FALSE),0)</f>
        <v>29.66</v>
      </c>
      <c r="H928" s="8">
        <f>IFERROR(VLOOKUP(A928,'רק עוס'!$A$2:$H$299999,8,FALSE),0)</f>
        <v>28.3</v>
      </c>
      <c r="I928" s="8">
        <f>IFERROR(VLOOKUP(A928,'כל התקינה'!$A$2:$F$29999,5,FALSE),0)</f>
        <v>35.36</v>
      </c>
      <c r="J928" s="8">
        <f>IFERROR(VLOOKUP(A928,'כל התקינה'!$A$2:$F$29999,6,FALSE),0)</f>
        <v>32.979999999999997</v>
      </c>
      <c r="K928" s="2">
        <f t="shared" si="14"/>
        <v>61.342756183745578</v>
      </c>
    </row>
    <row r="929" spans="1:11" outlineLevel="2" x14ac:dyDescent="0.2">
      <c r="A929" s="20" t="str">
        <f>B929&amp;D929</f>
        <v>2020542</v>
      </c>
      <c r="B929" s="1">
        <v>2020</v>
      </c>
      <c r="C929" s="1" t="s">
        <v>324</v>
      </c>
      <c r="D929" s="3">
        <v>542</v>
      </c>
      <c r="E929" s="2">
        <v>1457</v>
      </c>
      <c r="F929" s="2">
        <v>829</v>
      </c>
      <c r="G929" s="8">
        <f>IFERROR(VLOOKUP(A929,'רק עוס'!$A$2:$H$299999,7,FALSE),0)</f>
        <v>10.199999999999999</v>
      </c>
      <c r="H929" s="8">
        <f>IFERROR(VLOOKUP(A929,'רק עוס'!$A$2:$H$299999,8,FALSE),0)</f>
        <v>9.19</v>
      </c>
      <c r="I929" s="8">
        <f>IFERROR(VLOOKUP(A929,'כל התקינה'!$A$2:$F$29999,5,FALSE),0)</f>
        <v>11.2</v>
      </c>
      <c r="J929" s="8">
        <f>IFERROR(VLOOKUP(A929,'כל התקינה'!$A$2:$F$29999,6,FALSE),0)</f>
        <v>10.19</v>
      </c>
      <c r="K929" s="2">
        <f t="shared" si="14"/>
        <v>90.206746463547333</v>
      </c>
    </row>
    <row r="930" spans="1:11" outlineLevel="2" x14ac:dyDescent="0.2">
      <c r="A930" s="20" t="str">
        <f>B930&amp;D930</f>
        <v>2020543</v>
      </c>
      <c r="B930" s="1">
        <v>2020</v>
      </c>
      <c r="C930" s="1" t="s">
        <v>325</v>
      </c>
      <c r="D930" s="3">
        <v>543</v>
      </c>
      <c r="E930" s="2">
        <v>3786</v>
      </c>
      <c r="F930" s="2">
        <v>1974</v>
      </c>
      <c r="G930" s="8">
        <f>IFERROR(VLOOKUP(A930,'רק עוס'!$A$2:$H$299999,7,FALSE),0)</f>
        <v>35.94</v>
      </c>
      <c r="H930" s="8">
        <f>IFERROR(VLOOKUP(A930,'רק עוס'!$A$2:$H$299999,8,FALSE),0)</f>
        <v>35.15</v>
      </c>
      <c r="I930" s="8">
        <f>IFERROR(VLOOKUP(A930,'כל התקינה'!$A$2:$F$29999,5,FALSE),0)</f>
        <v>49.67</v>
      </c>
      <c r="J930" s="8">
        <f>IFERROR(VLOOKUP(A930,'כל התקינה'!$A$2:$F$29999,6,FALSE),0)</f>
        <v>46.88</v>
      </c>
      <c r="K930" s="2">
        <f t="shared" si="14"/>
        <v>56.159317211948796</v>
      </c>
    </row>
    <row r="931" spans="1:11" outlineLevel="2" x14ac:dyDescent="0.2">
      <c r="A931" s="20" t="str">
        <f>B931&amp;D931</f>
        <v>2020544</v>
      </c>
      <c r="B931" s="1">
        <v>2020</v>
      </c>
      <c r="C931" s="1" t="s">
        <v>326</v>
      </c>
      <c r="D931" s="3">
        <v>544</v>
      </c>
      <c r="E931" s="2">
        <v>4556</v>
      </c>
      <c r="F931" s="2">
        <v>2333</v>
      </c>
      <c r="G931" s="8">
        <f>IFERROR(VLOOKUP(A931,'רק עוס'!$A$2:$H$299999,7,FALSE),0)</f>
        <v>24.76</v>
      </c>
      <c r="H931" s="8">
        <f>IFERROR(VLOOKUP(A931,'רק עוס'!$A$2:$H$299999,8,FALSE),0)</f>
        <v>16.46</v>
      </c>
      <c r="I931" s="8">
        <f>IFERROR(VLOOKUP(A931,'כל התקינה'!$A$2:$F$29999,5,FALSE),0)</f>
        <v>30.15</v>
      </c>
      <c r="J931" s="8">
        <f>IFERROR(VLOOKUP(A931,'כל התקינה'!$A$2:$F$29999,6,FALSE),0)</f>
        <v>19.89</v>
      </c>
      <c r="K931" s="2">
        <f t="shared" si="14"/>
        <v>141.73754556500606</v>
      </c>
    </row>
    <row r="932" spans="1:11" outlineLevel="2" x14ac:dyDescent="0.2">
      <c r="A932" s="20" t="str">
        <f>B932&amp;D932</f>
        <v>2020545</v>
      </c>
      <c r="B932" s="1">
        <v>2020</v>
      </c>
      <c r="C932" s="1" t="s">
        <v>327</v>
      </c>
      <c r="D932" s="3">
        <v>545</v>
      </c>
      <c r="E932" s="2">
        <v>4390</v>
      </c>
      <c r="F932" s="2">
        <v>2119</v>
      </c>
      <c r="G932" s="8">
        <f>IFERROR(VLOOKUP(A932,'רק עוס'!$A$2:$H$299999,7,FALSE),0)</f>
        <v>28.04</v>
      </c>
      <c r="H932" s="8">
        <f>IFERROR(VLOOKUP(A932,'רק עוס'!$A$2:$H$299999,8,FALSE),0)</f>
        <v>26.44</v>
      </c>
      <c r="I932" s="8">
        <f>IFERROR(VLOOKUP(A932,'כל התקינה'!$A$2:$F$29999,5,FALSE),0)</f>
        <v>39.39</v>
      </c>
      <c r="J932" s="8">
        <f>IFERROR(VLOOKUP(A932,'כל התקינה'!$A$2:$F$29999,6,FALSE),0)</f>
        <v>37.15</v>
      </c>
      <c r="K932" s="2">
        <f t="shared" si="14"/>
        <v>80.143721633888049</v>
      </c>
    </row>
    <row r="933" spans="1:11" outlineLevel="2" x14ac:dyDescent="0.2">
      <c r="A933" s="20" t="str">
        <f>B933&amp;D933</f>
        <v>2020546</v>
      </c>
      <c r="B933" s="1">
        <v>2020</v>
      </c>
      <c r="C933" s="1" t="s">
        <v>328</v>
      </c>
      <c r="D933" s="3">
        <v>546</v>
      </c>
      <c r="E933" s="2">
        <v>489</v>
      </c>
      <c r="F933" s="2">
        <v>231</v>
      </c>
      <c r="G933" s="8">
        <f>IFERROR(VLOOKUP(A933,'רק עוס'!$A$2:$H$299999,7,FALSE),0)</f>
        <v>2</v>
      </c>
      <c r="H933" s="8">
        <f>IFERROR(VLOOKUP(A933,'רק עוס'!$A$2:$H$299999,8,FALSE),0)</f>
        <v>2</v>
      </c>
      <c r="I933" s="8">
        <f>IFERROR(VLOOKUP(A933,'כל התקינה'!$A$2:$F$29999,5,FALSE),0)</f>
        <v>2.2599999999999998</v>
      </c>
      <c r="J933" s="8">
        <f>IFERROR(VLOOKUP(A933,'כל התקינה'!$A$2:$F$29999,6,FALSE),0)</f>
        <v>2.2599999999999998</v>
      </c>
      <c r="K933" s="2">
        <f t="shared" si="14"/>
        <v>115.5</v>
      </c>
    </row>
    <row r="934" spans="1:11" outlineLevel="2" x14ac:dyDescent="0.2">
      <c r="A934" s="20" t="str">
        <f>B934&amp;D934</f>
        <v>2020547</v>
      </c>
      <c r="B934" s="1">
        <v>2020</v>
      </c>
      <c r="C934" s="1" t="s">
        <v>329</v>
      </c>
      <c r="D934" s="3">
        <v>547</v>
      </c>
      <c r="E934" s="2">
        <v>2591</v>
      </c>
      <c r="F934" s="2">
        <v>478</v>
      </c>
      <c r="G934" s="8">
        <f>IFERROR(VLOOKUP(A934,'רק עוס'!$A$2:$H$299999,7,FALSE),0)</f>
        <v>7.3</v>
      </c>
      <c r="H934" s="8">
        <f>IFERROR(VLOOKUP(A934,'רק עוס'!$A$2:$H$299999,8,FALSE),0)</f>
        <v>6.75</v>
      </c>
      <c r="I934" s="8">
        <f>IFERROR(VLOOKUP(A934,'כל התקינה'!$A$2:$F$29999,5,FALSE),0)</f>
        <v>8.3000000000000007</v>
      </c>
      <c r="J934" s="8">
        <f>IFERROR(VLOOKUP(A934,'כל התקינה'!$A$2:$F$29999,6,FALSE),0)</f>
        <v>7.75</v>
      </c>
      <c r="K934" s="2">
        <f t="shared" si="14"/>
        <v>70.81481481481481</v>
      </c>
    </row>
    <row r="935" spans="1:11" outlineLevel="2" x14ac:dyDescent="0.2">
      <c r="A935" s="20" t="str">
        <f>B935&amp;D935</f>
        <v>2020548</v>
      </c>
      <c r="B935" s="1">
        <v>2020</v>
      </c>
      <c r="C935" s="1" t="s">
        <v>330</v>
      </c>
      <c r="D935" s="3">
        <v>548</v>
      </c>
      <c r="E935" s="2">
        <v>1010</v>
      </c>
      <c r="F935" s="2">
        <v>404</v>
      </c>
      <c r="G935" s="8">
        <f>IFERROR(VLOOKUP(A935,'רק עוס'!$A$2:$H$299999,7,FALSE),0)</f>
        <v>3.06</v>
      </c>
      <c r="H935" s="8">
        <f>IFERROR(VLOOKUP(A935,'רק עוס'!$A$2:$H$299999,8,FALSE),0)</f>
        <v>1.8</v>
      </c>
      <c r="I935" s="8">
        <f>IFERROR(VLOOKUP(A935,'כל התקינה'!$A$2:$F$29999,5,FALSE),0)</f>
        <v>3.31</v>
      </c>
      <c r="J935" s="8">
        <f>IFERROR(VLOOKUP(A935,'כל התקינה'!$A$2:$F$29999,6,FALSE),0)</f>
        <v>2.0499999999999998</v>
      </c>
      <c r="K935" s="2">
        <f t="shared" si="14"/>
        <v>224.44444444444443</v>
      </c>
    </row>
    <row r="936" spans="1:11" outlineLevel="2" x14ac:dyDescent="0.2">
      <c r="A936" s="20" t="str">
        <f>B936&amp;D936</f>
        <v>2020549</v>
      </c>
      <c r="B936" s="1">
        <v>2020</v>
      </c>
      <c r="C936" s="1" t="s">
        <v>331</v>
      </c>
      <c r="D936" s="3">
        <v>549</v>
      </c>
      <c r="E936" s="2">
        <v>1659</v>
      </c>
      <c r="F936" s="2">
        <v>697</v>
      </c>
      <c r="G936" s="8">
        <f>IFERROR(VLOOKUP(A936,'רק עוס'!$A$2:$H$299999,7,FALSE),0)</f>
        <v>7.74</v>
      </c>
      <c r="H936" s="8">
        <f>IFERROR(VLOOKUP(A936,'רק עוס'!$A$2:$H$299999,8,FALSE),0)</f>
        <v>6.99</v>
      </c>
      <c r="I936" s="8">
        <f>IFERROR(VLOOKUP(A936,'כל התקינה'!$A$2:$F$29999,5,FALSE),0)</f>
        <v>11.99</v>
      </c>
      <c r="J936" s="8">
        <f>IFERROR(VLOOKUP(A936,'כל התקינה'!$A$2:$F$29999,6,FALSE),0)</f>
        <v>10.24</v>
      </c>
      <c r="K936" s="2">
        <f t="shared" si="14"/>
        <v>99.713876967095842</v>
      </c>
    </row>
    <row r="937" spans="1:11" outlineLevel="2" x14ac:dyDescent="0.2">
      <c r="A937" s="20" t="str">
        <f>B937&amp;D937</f>
        <v>2020550</v>
      </c>
      <c r="B937" s="1">
        <v>2020</v>
      </c>
      <c r="C937" s="1" t="s">
        <v>332</v>
      </c>
      <c r="D937" s="3">
        <v>550</v>
      </c>
      <c r="E937" s="2">
        <v>4752</v>
      </c>
      <c r="F937" s="2">
        <v>2185</v>
      </c>
      <c r="G937" s="8">
        <f>IFERROR(VLOOKUP(A937,'רק עוס'!$A$2:$H$299999,7,FALSE),0)</f>
        <v>21.77</v>
      </c>
      <c r="H937" s="8">
        <f>IFERROR(VLOOKUP(A937,'רק עוס'!$A$2:$H$299999,8,FALSE),0)</f>
        <v>18.27</v>
      </c>
      <c r="I937" s="8">
        <f>IFERROR(VLOOKUP(A937,'כל התקינה'!$A$2:$F$29999,5,FALSE),0)</f>
        <v>26.72</v>
      </c>
      <c r="J937" s="8">
        <f>IFERROR(VLOOKUP(A937,'כל התקינה'!$A$2:$F$29999,6,FALSE),0)</f>
        <v>22.97</v>
      </c>
      <c r="K937" s="2">
        <f t="shared" si="14"/>
        <v>119.59496442255063</v>
      </c>
    </row>
    <row r="938" spans="1:11" outlineLevel="2" x14ac:dyDescent="0.2">
      <c r="A938" s="20" t="str">
        <f>B938&amp;D938</f>
        <v>2020551</v>
      </c>
      <c r="B938" s="1">
        <v>2020</v>
      </c>
      <c r="C938" s="1" t="s">
        <v>333</v>
      </c>
      <c r="D938" s="3">
        <v>551</v>
      </c>
      <c r="E938" s="2">
        <v>163</v>
      </c>
      <c r="F938" s="2">
        <v>100</v>
      </c>
      <c r="G938" s="8">
        <f>IFERROR(VLOOKUP(A938,'רק עוס'!$A$2:$H$299999,7,FALSE),0)</f>
        <v>2</v>
      </c>
      <c r="H938" s="8">
        <f>IFERROR(VLOOKUP(A938,'רק עוס'!$A$2:$H$299999,8,FALSE),0)</f>
        <v>1.25</v>
      </c>
      <c r="I938" s="8">
        <f>IFERROR(VLOOKUP(A938,'כל התקינה'!$A$2:$F$29999,5,FALSE),0)</f>
        <v>2</v>
      </c>
      <c r="J938" s="8">
        <f>IFERROR(VLOOKUP(A938,'כל התקינה'!$A$2:$F$29999,6,FALSE),0)</f>
        <v>1.25</v>
      </c>
      <c r="K938" s="2">
        <f t="shared" si="14"/>
        <v>80</v>
      </c>
    </row>
    <row r="939" spans="1:11" outlineLevel="2" x14ac:dyDescent="0.2">
      <c r="A939" s="20" t="str">
        <f>B939&amp;D939</f>
        <v>2020552</v>
      </c>
      <c r="B939" s="1">
        <v>2020</v>
      </c>
      <c r="C939" s="1" t="s">
        <v>334</v>
      </c>
      <c r="D939" s="3">
        <v>552</v>
      </c>
      <c r="E939" s="2">
        <v>3485</v>
      </c>
      <c r="F939" s="2">
        <v>1746</v>
      </c>
      <c r="G939" s="8">
        <f>IFERROR(VLOOKUP(A939,'רק עוס'!$A$2:$H$299999,7,FALSE),0)</f>
        <v>38.08</v>
      </c>
      <c r="H939" s="8">
        <f>IFERROR(VLOOKUP(A939,'רק עוס'!$A$2:$H$299999,8,FALSE),0)</f>
        <v>33.22</v>
      </c>
      <c r="I939" s="8">
        <f>IFERROR(VLOOKUP(A939,'כל התקינה'!$A$2:$F$29999,5,FALSE),0)</f>
        <v>47.66</v>
      </c>
      <c r="J939" s="8">
        <f>IFERROR(VLOOKUP(A939,'כל התקינה'!$A$2:$F$29999,6,FALSE),0)</f>
        <v>41.71</v>
      </c>
      <c r="K939" s="2">
        <f t="shared" si="14"/>
        <v>52.558699578567129</v>
      </c>
    </row>
    <row r="940" spans="1:11" outlineLevel="2" x14ac:dyDescent="0.2">
      <c r="A940" s="20" t="str">
        <f>B940&amp;D940</f>
        <v>2020553</v>
      </c>
      <c r="B940" s="1">
        <v>2020</v>
      </c>
      <c r="C940" s="1" t="s">
        <v>335</v>
      </c>
      <c r="D940" s="3">
        <v>553</v>
      </c>
      <c r="E940" s="2">
        <v>1331</v>
      </c>
      <c r="F940" s="2">
        <v>551</v>
      </c>
      <c r="G940" s="8">
        <f>IFERROR(VLOOKUP(A940,'רק עוס'!$A$2:$H$299999,7,FALSE),0)</f>
        <v>7.51</v>
      </c>
      <c r="H940" s="8">
        <f>IFERROR(VLOOKUP(A940,'רק עוס'!$A$2:$H$299999,8,FALSE),0)</f>
        <v>7.26</v>
      </c>
      <c r="I940" s="8">
        <f>IFERROR(VLOOKUP(A940,'כל התקינה'!$A$2:$F$29999,5,FALSE),0)</f>
        <v>8.61</v>
      </c>
      <c r="J940" s="8">
        <f>IFERROR(VLOOKUP(A940,'כל התקינה'!$A$2:$F$29999,6,FALSE),0)</f>
        <v>8.36</v>
      </c>
      <c r="K940" s="2">
        <f t="shared" si="14"/>
        <v>75.895316804407713</v>
      </c>
    </row>
    <row r="941" spans="1:11" outlineLevel="2" x14ac:dyDescent="0.2">
      <c r="A941" s="20" t="str">
        <f>B941&amp;D941</f>
        <v>2020555</v>
      </c>
      <c r="B941" s="1">
        <v>2020</v>
      </c>
      <c r="C941" s="1" t="s">
        <v>336</v>
      </c>
      <c r="D941" s="3">
        <v>555</v>
      </c>
      <c r="E941" s="2">
        <v>1873</v>
      </c>
      <c r="F941" s="2">
        <v>513</v>
      </c>
      <c r="G941" s="8">
        <f>IFERROR(VLOOKUP(A941,'רק עוס'!$A$2:$H$299999,7,FALSE),0)</f>
        <v>11.83</v>
      </c>
      <c r="H941" s="8">
        <f>IFERROR(VLOOKUP(A941,'רק עוס'!$A$2:$H$299999,8,FALSE),0)</f>
        <v>11.08</v>
      </c>
      <c r="I941" s="8">
        <f>IFERROR(VLOOKUP(A941,'כל התקינה'!$A$2:$F$29999,5,FALSE),0)</f>
        <v>13.08</v>
      </c>
      <c r="J941" s="8">
        <f>IFERROR(VLOOKUP(A941,'כל התקינה'!$A$2:$F$29999,6,FALSE),0)</f>
        <v>12.33</v>
      </c>
      <c r="K941" s="2">
        <f t="shared" si="14"/>
        <v>46.299638989169672</v>
      </c>
    </row>
    <row r="942" spans="1:11" outlineLevel="2" x14ac:dyDescent="0.2">
      <c r="A942" s="20" t="str">
        <f>B942&amp;D942</f>
        <v>2020556</v>
      </c>
      <c r="B942" s="1">
        <v>2020</v>
      </c>
      <c r="C942" s="1" t="s">
        <v>337</v>
      </c>
      <c r="D942" s="3">
        <v>556</v>
      </c>
      <c r="E942" s="2">
        <v>750</v>
      </c>
      <c r="F942" s="2">
        <v>309</v>
      </c>
      <c r="G942" s="8">
        <f>IFERROR(VLOOKUP(A942,'רק עוס'!$A$2:$H$299999,7,FALSE),0)</f>
        <v>2.89</v>
      </c>
      <c r="H942" s="8">
        <f>IFERROR(VLOOKUP(A942,'רק עוס'!$A$2:$H$299999,8,FALSE),0)</f>
        <v>2.89</v>
      </c>
      <c r="I942" s="8">
        <f>IFERROR(VLOOKUP(A942,'כל התקינה'!$A$2:$F$29999,5,FALSE),0)</f>
        <v>3.14</v>
      </c>
      <c r="J942" s="8">
        <f>IFERROR(VLOOKUP(A942,'כל התקינה'!$A$2:$F$29999,6,FALSE),0)</f>
        <v>3.14</v>
      </c>
      <c r="K942" s="2">
        <f t="shared" si="14"/>
        <v>106.92041522491348</v>
      </c>
    </row>
    <row r="943" spans="1:11" outlineLevel="2" x14ac:dyDescent="0.2">
      <c r="A943" s="20" t="str">
        <f>B943&amp;D943</f>
        <v>2020557</v>
      </c>
      <c r="B943" s="1">
        <v>2020</v>
      </c>
      <c r="C943" s="1" t="s">
        <v>338</v>
      </c>
      <c r="D943" s="3">
        <v>557</v>
      </c>
      <c r="E943" s="2">
        <v>316</v>
      </c>
      <c r="F943" s="2">
        <v>136</v>
      </c>
      <c r="G943" s="8">
        <f>IFERROR(VLOOKUP(A943,'רק עוס'!$A$2:$H$299999,7,FALSE),0)</f>
        <v>2</v>
      </c>
      <c r="H943" s="8">
        <f>IFERROR(VLOOKUP(A943,'רק עוס'!$A$2:$H$299999,8,FALSE),0)</f>
        <v>1.75</v>
      </c>
      <c r="I943" s="8">
        <f>IFERROR(VLOOKUP(A943,'כל התקינה'!$A$2:$F$29999,5,FALSE),0)</f>
        <v>2.25</v>
      </c>
      <c r="J943" s="8">
        <f>IFERROR(VLOOKUP(A943,'כל התקינה'!$A$2:$F$29999,6,FALSE),0)</f>
        <v>2</v>
      </c>
      <c r="K943" s="2">
        <f t="shared" si="14"/>
        <v>77.714285714285708</v>
      </c>
    </row>
    <row r="944" spans="1:11" outlineLevel="2" x14ac:dyDescent="0.2">
      <c r="A944" s="20" t="str">
        <f>B944&amp;D944</f>
        <v>2020560</v>
      </c>
      <c r="B944" s="1">
        <v>2020</v>
      </c>
      <c r="C944" s="1" t="s">
        <v>339</v>
      </c>
      <c r="D944" s="3">
        <v>560</v>
      </c>
      <c r="E944" s="2">
        <v>189</v>
      </c>
      <c r="F944" s="2">
        <v>112</v>
      </c>
      <c r="G944" s="8">
        <f>IFERROR(VLOOKUP(A944,'רק עוס'!$A$2:$H$299999,7,FALSE),0)</f>
        <v>1.3</v>
      </c>
      <c r="H944" s="8">
        <f>IFERROR(VLOOKUP(A944,'רק עוס'!$A$2:$H$299999,8,FALSE),0)</f>
        <v>1.3</v>
      </c>
      <c r="I944" s="8">
        <f>IFERROR(VLOOKUP(A944,'כל התקינה'!$A$2:$F$29999,5,FALSE),0)</f>
        <v>1.76</v>
      </c>
      <c r="J944" s="8">
        <f>IFERROR(VLOOKUP(A944,'כל התקינה'!$A$2:$F$29999,6,FALSE),0)</f>
        <v>1.76</v>
      </c>
      <c r="K944" s="2">
        <f t="shared" si="14"/>
        <v>86.153846153846146</v>
      </c>
    </row>
    <row r="945" spans="1:11" outlineLevel="2" x14ac:dyDescent="0.2">
      <c r="A945" s="20" t="str">
        <f>B945&amp;D945</f>
        <v>2020561</v>
      </c>
      <c r="B945" s="1">
        <v>2020</v>
      </c>
      <c r="C945" s="1" t="s">
        <v>340</v>
      </c>
      <c r="D945" s="3">
        <v>561</v>
      </c>
      <c r="E945" s="2">
        <v>2236</v>
      </c>
      <c r="F945" s="2">
        <v>916</v>
      </c>
      <c r="G945" s="8">
        <f>IFERROR(VLOOKUP(A945,'רק עוס'!$A$2:$H$299999,7,FALSE),0)</f>
        <v>9.7200000000000006</v>
      </c>
      <c r="H945" s="8">
        <f>IFERROR(VLOOKUP(A945,'רק עוס'!$A$2:$H$299999,8,FALSE),0)</f>
        <v>9.64</v>
      </c>
      <c r="I945" s="8">
        <f>IFERROR(VLOOKUP(A945,'כל התקינה'!$A$2:$F$29999,5,FALSE),0)</f>
        <v>10.66</v>
      </c>
      <c r="J945" s="8">
        <f>IFERROR(VLOOKUP(A945,'כל התקינה'!$A$2:$F$29999,6,FALSE),0)</f>
        <v>10.58</v>
      </c>
      <c r="K945" s="2">
        <f t="shared" si="14"/>
        <v>95.020746887966794</v>
      </c>
    </row>
    <row r="946" spans="1:11" outlineLevel="2" x14ac:dyDescent="0.2">
      <c r="A946" s="20" t="str">
        <f>B946&amp;D946</f>
        <v>2020562</v>
      </c>
      <c r="B946" s="1">
        <v>2020</v>
      </c>
      <c r="C946" s="1" t="s">
        <v>341</v>
      </c>
      <c r="D946" s="3">
        <v>562</v>
      </c>
      <c r="E946" s="2">
        <v>3810</v>
      </c>
      <c r="F946" s="2">
        <v>1657</v>
      </c>
      <c r="G946" s="8">
        <f>IFERROR(VLOOKUP(A946,'רק עוס'!$A$2:$H$299999,7,FALSE),0)</f>
        <v>17.34</v>
      </c>
      <c r="H946" s="8">
        <f>IFERROR(VLOOKUP(A946,'רק עוס'!$A$2:$H$299999,8,FALSE),0)</f>
        <v>17.309999999999999</v>
      </c>
      <c r="I946" s="8">
        <f>IFERROR(VLOOKUP(A946,'כל התקינה'!$A$2:$F$29999,5,FALSE),0)</f>
        <v>20.59</v>
      </c>
      <c r="J946" s="8">
        <f>IFERROR(VLOOKUP(A946,'כל התקינה'!$A$2:$F$29999,6,FALSE),0)</f>
        <v>19.559999999999999</v>
      </c>
      <c r="K946" s="2">
        <f t="shared" si="14"/>
        <v>95.725014442518784</v>
      </c>
    </row>
    <row r="947" spans="1:11" outlineLevel="2" x14ac:dyDescent="0.2">
      <c r="A947" s="20" t="str">
        <f>B947&amp;D947</f>
        <v>2020563</v>
      </c>
      <c r="B947" s="1">
        <v>2020</v>
      </c>
      <c r="C947" s="1" t="s">
        <v>342</v>
      </c>
      <c r="D947" s="3">
        <v>563</v>
      </c>
      <c r="E947" s="2">
        <v>4495</v>
      </c>
      <c r="F947" s="2">
        <v>1789</v>
      </c>
      <c r="G947" s="8">
        <f>IFERROR(VLOOKUP(A947,'רק עוס'!$A$2:$H$299999,7,FALSE),0)</f>
        <v>16.43</v>
      </c>
      <c r="H947" s="8">
        <f>IFERROR(VLOOKUP(A947,'רק עוס'!$A$2:$H$299999,8,FALSE),0)</f>
        <v>15.43</v>
      </c>
      <c r="I947" s="8">
        <f>IFERROR(VLOOKUP(A947,'כל התקינה'!$A$2:$F$29999,5,FALSE),0)</f>
        <v>19.46</v>
      </c>
      <c r="J947" s="8">
        <f>IFERROR(VLOOKUP(A947,'כל התקינה'!$A$2:$F$29999,6,FALSE),0)</f>
        <v>18.43</v>
      </c>
      <c r="K947" s="2">
        <f t="shared" si="14"/>
        <v>115.94296824368114</v>
      </c>
    </row>
    <row r="948" spans="1:11" outlineLevel="2" x14ac:dyDescent="0.2">
      <c r="A948" s="20" t="str">
        <f>B948&amp;D948</f>
        <v>2020564</v>
      </c>
      <c r="B948" s="1">
        <v>2020</v>
      </c>
      <c r="C948" s="1" t="s">
        <v>343</v>
      </c>
      <c r="D948" s="3">
        <v>564</v>
      </c>
      <c r="E948" s="2">
        <v>3005</v>
      </c>
      <c r="F948" s="2">
        <v>1502</v>
      </c>
      <c r="G948" s="8">
        <f>IFERROR(VLOOKUP(A948,'רק עוס'!$A$2:$H$299999,7,FALSE),0)</f>
        <v>11.26</v>
      </c>
      <c r="H948" s="8">
        <f>IFERROR(VLOOKUP(A948,'רק עוס'!$A$2:$H$299999,8,FALSE),0)</f>
        <v>11.25</v>
      </c>
      <c r="I948" s="8">
        <f>IFERROR(VLOOKUP(A948,'כל התקינה'!$A$2:$F$29999,5,FALSE),0)</f>
        <v>12.51</v>
      </c>
      <c r="J948" s="8">
        <f>IFERROR(VLOOKUP(A948,'כל התקינה'!$A$2:$F$29999,6,FALSE),0)</f>
        <v>12.5</v>
      </c>
      <c r="K948" s="2">
        <f t="shared" si="14"/>
        <v>133.51111111111112</v>
      </c>
    </row>
    <row r="949" spans="1:11" outlineLevel="2" x14ac:dyDescent="0.2">
      <c r="A949" s="20" t="str">
        <f>B949&amp;D949</f>
        <v>2020565</v>
      </c>
      <c r="B949" s="1">
        <v>2020</v>
      </c>
      <c r="C949" s="1" t="s">
        <v>344</v>
      </c>
      <c r="D949" s="3">
        <v>565</v>
      </c>
      <c r="E949" s="2">
        <v>1240</v>
      </c>
      <c r="F949" s="2">
        <v>438</v>
      </c>
      <c r="G949" s="8">
        <f>IFERROR(VLOOKUP(A949,'רק עוס'!$A$2:$H$299999,7,FALSE),0)</f>
        <v>6.37</v>
      </c>
      <c r="H949" s="8">
        <f>IFERROR(VLOOKUP(A949,'רק עוס'!$A$2:$H$299999,8,FALSE),0)</f>
        <v>6.34</v>
      </c>
      <c r="I949" s="8">
        <f>IFERROR(VLOOKUP(A949,'כל התקינה'!$A$2:$F$29999,5,FALSE),0)</f>
        <v>6.87</v>
      </c>
      <c r="J949" s="8">
        <f>IFERROR(VLOOKUP(A949,'כל התקינה'!$A$2:$F$29999,6,FALSE),0)</f>
        <v>6.84</v>
      </c>
      <c r="K949" s="2">
        <f t="shared" si="14"/>
        <v>69.085173501577287</v>
      </c>
    </row>
    <row r="950" spans="1:11" outlineLevel="2" x14ac:dyDescent="0.2">
      <c r="A950" s="20" t="str">
        <f>B950&amp;D950</f>
        <v>2020566</v>
      </c>
      <c r="B950" s="1">
        <v>2020</v>
      </c>
      <c r="C950" s="1" t="s">
        <v>345</v>
      </c>
      <c r="D950" s="3">
        <v>566</v>
      </c>
      <c r="E950" s="2">
        <v>2794</v>
      </c>
      <c r="F950" s="2">
        <v>945</v>
      </c>
      <c r="G950" s="8">
        <f>IFERROR(VLOOKUP(A950,'רק עוס'!$A$2:$H$299999,7,FALSE),0)</f>
        <v>8.2799999999999994</v>
      </c>
      <c r="H950" s="8">
        <f>IFERROR(VLOOKUP(A950,'רק עוס'!$A$2:$H$299999,8,FALSE),0)</f>
        <v>8.2799999999999994</v>
      </c>
      <c r="I950" s="8">
        <f>IFERROR(VLOOKUP(A950,'כל התקינה'!$A$2:$F$29999,5,FALSE),0)</f>
        <v>9.0299999999999994</v>
      </c>
      <c r="J950" s="8">
        <f>IFERROR(VLOOKUP(A950,'כל התקינה'!$A$2:$F$29999,6,FALSE),0)</f>
        <v>9.0299999999999994</v>
      </c>
      <c r="K950" s="2">
        <f t="shared" si="14"/>
        <v>114.1304347826087</v>
      </c>
    </row>
    <row r="951" spans="1:11" outlineLevel="2" x14ac:dyDescent="0.2">
      <c r="A951" s="20" t="str">
        <f>B951&amp;D951</f>
        <v>2020567</v>
      </c>
      <c r="B951" s="1">
        <v>2020</v>
      </c>
      <c r="C951" s="1" t="s">
        <v>346</v>
      </c>
      <c r="D951" s="3">
        <v>567</v>
      </c>
      <c r="E951" s="2">
        <v>3258</v>
      </c>
      <c r="F951" s="2">
        <v>1468</v>
      </c>
      <c r="G951" s="8">
        <f>IFERROR(VLOOKUP(A951,'רק עוס'!$A$2:$H$299999,7,FALSE),0)</f>
        <v>17.21</v>
      </c>
      <c r="H951" s="8">
        <f>IFERROR(VLOOKUP(A951,'רק עוס'!$A$2:$H$299999,8,FALSE),0)</f>
        <v>15.46</v>
      </c>
      <c r="I951" s="8">
        <f>IFERROR(VLOOKUP(A951,'כל התקינה'!$A$2:$F$29999,5,FALSE),0)</f>
        <v>19.21</v>
      </c>
      <c r="J951" s="8">
        <f>IFERROR(VLOOKUP(A951,'כל התקינה'!$A$2:$F$29999,6,FALSE),0)</f>
        <v>17.46</v>
      </c>
      <c r="K951" s="2">
        <f t="shared" si="14"/>
        <v>94.954721862871921</v>
      </c>
    </row>
    <row r="952" spans="1:11" outlineLevel="2" x14ac:dyDescent="0.2">
      <c r="A952" s="20" t="str">
        <f>B952&amp;D952</f>
        <v>2020568</v>
      </c>
      <c r="B952" s="1">
        <v>2020</v>
      </c>
      <c r="C952" s="1" t="s">
        <v>347</v>
      </c>
      <c r="D952" s="3">
        <v>568</v>
      </c>
      <c r="E952" s="2">
        <v>3337</v>
      </c>
      <c r="F952" s="2">
        <v>1473</v>
      </c>
      <c r="G952" s="8">
        <f>IFERROR(VLOOKUP(A952,'רק עוס'!$A$2:$H$299999,7,FALSE),0)</f>
        <v>17.73</v>
      </c>
      <c r="H952" s="8">
        <f>IFERROR(VLOOKUP(A952,'רק עוס'!$A$2:$H$299999,8,FALSE),0)</f>
        <v>17.329999999999998</v>
      </c>
      <c r="I952" s="8">
        <f>IFERROR(VLOOKUP(A952,'כל התקינה'!$A$2:$F$29999,5,FALSE),0)</f>
        <v>20.190000000000001</v>
      </c>
      <c r="J952" s="8">
        <f>IFERROR(VLOOKUP(A952,'כל התקינה'!$A$2:$F$29999,6,FALSE),0)</f>
        <v>19.79</v>
      </c>
      <c r="K952" s="2">
        <f t="shared" si="14"/>
        <v>84.997114829774972</v>
      </c>
    </row>
    <row r="953" spans="1:11" outlineLevel="2" x14ac:dyDescent="0.2">
      <c r="A953" s="20" t="str">
        <f>B953&amp;D953</f>
        <v>2020569</v>
      </c>
      <c r="B953" s="1">
        <v>2020</v>
      </c>
      <c r="C953" s="1" t="s">
        <v>348</v>
      </c>
      <c r="D953" s="3">
        <v>569</v>
      </c>
      <c r="E953" s="2">
        <v>1330</v>
      </c>
      <c r="F953" s="2">
        <v>614</v>
      </c>
      <c r="G953" s="8">
        <f>IFERROR(VLOOKUP(A953,'רק עוס'!$A$2:$H$299999,7,FALSE),0)</f>
        <v>6.06</v>
      </c>
      <c r="H953" s="8">
        <f>IFERROR(VLOOKUP(A953,'רק עוס'!$A$2:$H$299999,8,FALSE),0)</f>
        <v>5.97</v>
      </c>
      <c r="I953" s="8">
        <f>IFERROR(VLOOKUP(A953,'כל התקינה'!$A$2:$F$29999,5,FALSE),0)</f>
        <v>7.54</v>
      </c>
      <c r="J953" s="8">
        <f>IFERROR(VLOOKUP(A953,'כל התקינה'!$A$2:$F$29999,6,FALSE),0)</f>
        <v>7.45</v>
      </c>
      <c r="K953" s="2">
        <f t="shared" si="14"/>
        <v>102.84757118927973</v>
      </c>
    </row>
    <row r="954" spans="1:11" outlineLevel="2" x14ac:dyDescent="0.2">
      <c r="A954" s="20" t="str">
        <f>B954&amp;D954</f>
        <v>2020570</v>
      </c>
      <c r="B954" s="1">
        <v>2020</v>
      </c>
      <c r="C954" s="1" t="s">
        <v>349</v>
      </c>
      <c r="D954" s="3">
        <v>570</v>
      </c>
      <c r="E954" s="2">
        <v>1838</v>
      </c>
      <c r="F954" s="2">
        <v>690</v>
      </c>
      <c r="G954" s="8">
        <f>IFERROR(VLOOKUP(A954,'רק עוס'!$A$2:$H$299999,7,FALSE),0)</f>
        <v>11.95</v>
      </c>
      <c r="H954" s="8">
        <f>IFERROR(VLOOKUP(A954,'רק עוס'!$A$2:$H$299999,8,FALSE),0)</f>
        <v>11.15</v>
      </c>
      <c r="I954" s="8">
        <f>IFERROR(VLOOKUP(A954,'כל התקינה'!$A$2:$F$29999,5,FALSE),0)</f>
        <v>13.2</v>
      </c>
      <c r="J954" s="8">
        <f>IFERROR(VLOOKUP(A954,'כל התקינה'!$A$2:$F$29999,6,FALSE),0)</f>
        <v>12.4</v>
      </c>
      <c r="K954" s="2">
        <f t="shared" si="14"/>
        <v>61.883408071748875</v>
      </c>
    </row>
    <row r="955" spans="1:11" outlineLevel="2" x14ac:dyDescent="0.2">
      <c r="A955" s="20" t="str">
        <f>B955&amp;D955</f>
        <v>2020571</v>
      </c>
      <c r="B955" s="1">
        <v>2020</v>
      </c>
      <c r="C955" s="1" t="s">
        <v>350</v>
      </c>
      <c r="D955" s="3">
        <v>571</v>
      </c>
      <c r="E955" s="2">
        <v>1163</v>
      </c>
      <c r="F955" s="2">
        <v>478</v>
      </c>
      <c r="G955" s="8">
        <f>IFERROR(VLOOKUP(A955,'רק עוס'!$A$2:$H$299999,7,FALSE),0)</f>
        <v>9.94</v>
      </c>
      <c r="H955" s="8">
        <f>IFERROR(VLOOKUP(A955,'רק עוס'!$A$2:$H$299999,8,FALSE),0)</f>
        <v>9.94</v>
      </c>
      <c r="I955" s="8">
        <f>IFERROR(VLOOKUP(A955,'כל התקינה'!$A$2:$F$29999,5,FALSE),0)</f>
        <v>11.44</v>
      </c>
      <c r="J955" s="8">
        <f>IFERROR(VLOOKUP(A955,'כל התקינה'!$A$2:$F$29999,6,FALSE),0)</f>
        <v>11.44</v>
      </c>
      <c r="K955" s="2">
        <f t="shared" si="14"/>
        <v>48.08853118712274</v>
      </c>
    </row>
    <row r="956" spans="1:11" outlineLevel="2" x14ac:dyDescent="0.2">
      <c r="A956" s="20" t="str">
        <f>B956&amp;D956</f>
        <v>2020572</v>
      </c>
      <c r="B956" s="1">
        <v>2020</v>
      </c>
      <c r="C956" s="1" t="s">
        <v>351</v>
      </c>
      <c r="D956" s="3">
        <v>572</v>
      </c>
      <c r="E956" s="2">
        <v>3605</v>
      </c>
      <c r="F956" s="2">
        <v>1090</v>
      </c>
      <c r="G956" s="8">
        <f>IFERROR(VLOOKUP(A956,'רק עוס'!$A$2:$H$299999,7,FALSE),0)</f>
        <v>16.850000000000001</v>
      </c>
      <c r="H956" s="8">
        <f>IFERROR(VLOOKUP(A956,'רק עוס'!$A$2:$H$299999,8,FALSE),0)</f>
        <v>15.1</v>
      </c>
      <c r="I956" s="8">
        <f>IFERROR(VLOOKUP(A956,'כל התקינה'!$A$2:$F$29999,5,FALSE),0)</f>
        <v>19.2</v>
      </c>
      <c r="J956" s="8">
        <f>IFERROR(VLOOKUP(A956,'כל התקינה'!$A$2:$F$29999,6,FALSE),0)</f>
        <v>17.45</v>
      </c>
      <c r="K956" s="2">
        <f t="shared" si="14"/>
        <v>72.185430463576154</v>
      </c>
    </row>
    <row r="957" spans="1:11" outlineLevel="2" x14ac:dyDescent="0.2">
      <c r="A957" s="20" t="str">
        <f>B957&amp;D957</f>
        <v>2020575</v>
      </c>
      <c r="B957" s="1">
        <v>2020</v>
      </c>
      <c r="C957" s="1" t="s">
        <v>352</v>
      </c>
      <c r="D957" s="3">
        <v>575</v>
      </c>
      <c r="E957" s="2">
        <v>1649</v>
      </c>
      <c r="F957" s="2">
        <v>819</v>
      </c>
      <c r="G957" s="8">
        <f>IFERROR(VLOOKUP(A957,'רק עוס'!$A$2:$H$299999,7,FALSE),0)</f>
        <v>10.86</v>
      </c>
      <c r="H957" s="8">
        <f>IFERROR(VLOOKUP(A957,'רק עוס'!$A$2:$H$299999,8,FALSE),0)</f>
        <v>10.81</v>
      </c>
      <c r="I957" s="8">
        <f>IFERROR(VLOOKUP(A957,'כל התקינה'!$A$2:$F$29999,5,FALSE),0)</f>
        <v>11.78</v>
      </c>
      <c r="J957" s="8">
        <f>IFERROR(VLOOKUP(A957,'כל התקינה'!$A$2:$F$29999,6,FALSE),0)</f>
        <v>11.73</v>
      </c>
      <c r="K957" s="2">
        <f t="shared" si="14"/>
        <v>75.763182238667895</v>
      </c>
    </row>
    <row r="958" spans="1:11" outlineLevel="2" x14ac:dyDescent="0.2">
      <c r="A958" s="20" t="str">
        <f>B958&amp;D958</f>
        <v>2020577</v>
      </c>
      <c r="B958" s="1">
        <v>2020</v>
      </c>
      <c r="C958" s="1" t="s">
        <v>353</v>
      </c>
      <c r="D958" s="3">
        <v>577</v>
      </c>
      <c r="E958" s="2">
        <v>1524</v>
      </c>
      <c r="F958" s="2">
        <v>607</v>
      </c>
      <c r="G958" s="8">
        <f>IFERROR(VLOOKUP(A958,'רק עוס'!$A$2:$H$299999,7,FALSE),0)</f>
        <v>8.33</v>
      </c>
      <c r="H958" s="8">
        <f>IFERROR(VLOOKUP(A958,'רק עוס'!$A$2:$H$299999,8,FALSE),0)</f>
        <v>6.98</v>
      </c>
      <c r="I958" s="8">
        <f>IFERROR(VLOOKUP(A958,'כל התקינה'!$A$2:$F$29999,5,FALSE),0)</f>
        <v>10.33</v>
      </c>
      <c r="J958" s="8">
        <f>IFERROR(VLOOKUP(A958,'כל התקינה'!$A$2:$F$29999,6,FALSE),0)</f>
        <v>8.48</v>
      </c>
      <c r="K958" s="2">
        <f t="shared" si="14"/>
        <v>86.96275071633238</v>
      </c>
    </row>
    <row r="959" spans="1:11" outlineLevel="2" x14ac:dyDescent="0.2">
      <c r="A959" s="20" t="str">
        <f>B959&amp;D959</f>
        <v>2020578</v>
      </c>
      <c r="B959" s="1">
        <v>2020</v>
      </c>
      <c r="C959" s="1" t="s">
        <v>354</v>
      </c>
      <c r="D959" s="3">
        <v>578</v>
      </c>
      <c r="E959" s="2">
        <v>2534</v>
      </c>
      <c r="F959" s="2">
        <v>709</v>
      </c>
      <c r="G959" s="8">
        <f>IFERROR(VLOOKUP(A959,'רק עוס'!$A$2:$H$299999,7,FALSE),0)</f>
        <v>7.43</v>
      </c>
      <c r="H959" s="8">
        <f>IFERROR(VLOOKUP(A959,'רק עוס'!$A$2:$H$299999,8,FALSE),0)</f>
        <v>7.23</v>
      </c>
      <c r="I959" s="8">
        <f>IFERROR(VLOOKUP(A959,'כל התקינה'!$A$2:$F$29999,5,FALSE),0)</f>
        <v>8.33</v>
      </c>
      <c r="J959" s="8">
        <f>IFERROR(VLOOKUP(A959,'כל התקינה'!$A$2:$F$29999,6,FALSE),0)</f>
        <v>8.1300000000000008</v>
      </c>
      <c r="K959" s="2">
        <f t="shared" si="14"/>
        <v>98.063623789764861</v>
      </c>
    </row>
    <row r="960" spans="1:11" outlineLevel="2" x14ac:dyDescent="0.2">
      <c r="A960" s="20" t="str">
        <f>B960&amp;D960</f>
        <v>2020579</v>
      </c>
      <c r="B960" s="1">
        <v>2020</v>
      </c>
      <c r="C960" s="1" t="s">
        <v>355</v>
      </c>
      <c r="D960" s="3">
        <v>579</v>
      </c>
      <c r="E960" s="2">
        <v>4764</v>
      </c>
      <c r="F960" s="2">
        <v>1432</v>
      </c>
      <c r="G960" s="8">
        <f>IFERROR(VLOOKUP(A960,'רק עוס'!$A$2:$H$299999,7,FALSE),0)</f>
        <v>13.81</v>
      </c>
      <c r="H960" s="8">
        <f>IFERROR(VLOOKUP(A960,'רק עוס'!$A$2:$H$299999,8,FALSE),0)</f>
        <v>11.41</v>
      </c>
      <c r="I960" s="8">
        <f>IFERROR(VLOOKUP(A960,'כל התקינה'!$A$2:$F$29999,5,FALSE),0)</f>
        <v>15.1</v>
      </c>
      <c r="J960" s="8">
        <f>IFERROR(VLOOKUP(A960,'כל התקינה'!$A$2:$F$29999,6,FALSE),0)</f>
        <v>12.7</v>
      </c>
      <c r="K960" s="2">
        <f t="shared" si="14"/>
        <v>125.50394390885188</v>
      </c>
    </row>
    <row r="961" spans="1:11" outlineLevel="2" x14ac:dyDescent="0.2">
      <c r="A961" s="20" t="str">
        <f>B961&amp;D961</f>
        <v>2020600</v>
      </c>
      <c r="B961" s="1">
        <v>2020</v>
      </c>
      <c r="C961" s="1" t="s">
        <v>356</v>
      </c>
      <c r="D961" s="3">
        <v>600</v>
      </c>
      <c r="E961" s="2">
        <v>12275</v>
      </c>
      <c r="F961" s="2">
        <v>4914</v>
      </c>
      <c r="G961" s="8">
        <f>IFERROR(VLOOKUP(A961,'רק עוס'!$A$2:$H$299999,7,FALSE),0)</f>
        <v>53.79</v>
      </c>
      <c r="H961" s="8">
        <f>IFERROR(VLOOKUP(A961,'רק עוס'!$A$2:$H$299999,8,FALSE),0)</f>
        <v>46.92</v>
      </c>
      <c r="I961" s="8">
        <f>IFERROR(VLOOKUP(A961,'כל התקינה'!$A$2:$F$29999,5,FALSE),0)</f>
        <v>73.3</v>
      </c>
      <c r="J961" s="8">
        <f>IFERROR(VLOOKUP(A961,'כל התקינה'!$A$2:$F$29999,6,FALSE),0)</f>
        <v>63.03</v>
      </c>
      <c r="K961" s="2">
        <f t="shared" si="14"/>
        <v>104.73145780051151</v>
      </c>
    </row>
    <row r="962" spans="1:11" outlineLevel="2" x14ac:dyDescent="0.2">
      <c r="A962" s="20" t="str">
        <f>B962&amp;D962</f>
        <v>2020601</v>
      </c>
      <c r="B962" s="1">
        <v>2020</v>
      </c>
      <c r="C962" s="1" t="s">
        <v>357</v>
      </c>
      <c r="D962" s="3">
        <v>601</v>
      </c>
      <c r="E962" s="2">
        <v>4674</v>
      </c>
      <c r="F962" s="2">
        <v>1905</v>
      </c>
      <c r="G962" s="8">
        <f>IFERROR(VLOOKUP(A962,'רק עוס'!$A$2:$H$299999,7,FALSE),0)</f>
        <v>26.15</v>
      </c>
      <c r="H962" s="8">
        <f>IFERROR(VLOOKUP(A962,'רק עוס'!$A$2:$H$299999,8,FALSE),0)</f>
        <v>20.75</v>
      </c>
      <c r="I962" s="8">
        <f>IFERROR(VLOOKUP(A962,'כל התקינה'!$A$2:$F$29999,5,FALSE),0)</f>
        <v>39.9</v>
      </c>
      <c r="J962" s="8">
        <f>IFERROR(VLOOKUP(A962,'כל התקינה'!$A$2:$F$29999,6,FALSE),0)</f>
        <v>31.2</v>
      </c>
      <c r="K962" s="2">
        <f t="shared" si="14"/>
        <v>91.807228915662648</v>
      </c>
    </row>
    <row r="963" spans="1:11" outlineLevel="2" x14ac:dyDescent="0.2">
      <c r="A963" s="20" t="str">
        <f>B963&amp;D963</f>
        <v>2020620</v>
      </c>
      <c r="B963" s="1">
        <v>2020</v>
      </c>
      <c r="C963" s="1" t="s">
        <v>358</v>
      </c>
      <c r="D963" s="3">
        <v>620</v>
      </c>
      <c r="E963" s="2">
        <v>10731</v>
      </c>
      <c r="F963" s="2">
        <v>3640</v>
      </c>
      <c r="G963" s="8">
        <f>IFERROR(VLOOKUP(A963,'רק עוס'!$A$2:$H$299999,7,FALSE),0)</f>
        <v>44.61</v>
      </c>
      <c r="H963" s="8">
        <f>IFERROR(VLOOKUP(A963,'רק עוס'!$A$2:$H$299999,8,FALSE),0)</f>
        <v>42.73</v>
      </c>
      <c r="I963" s="8">
        <f>IFERROR(VLOOKUP(A963,'כל התקינה'!$A$2:$F$29999,5,FALSE),0)</f>
        <v>60.49</v>
      </c>
      <c r="J963" s="8">
        <f>IFERROR(VLOOKUP(A963,'כל התקינה'!$A$2:$F$29999,6,FALSE),0)</f>
        <v>57.61</v>
      </c>
      <c r="K963" s="2">
        <f t="shared" si="14"/>
        <v>85.186051954130591</v>
      </c>
    </row>
    <row r="964" spans="1:11" outlineLevel="2" x14ac:dyDescent="0.2">
      <c r="A964" s="20" t="str">
        <f>B964&amp;D964</f>
        <v>2020621</v>
      </c>
      <c r="B964" s="1">
        <v>2020</v>
      </c>
      <c r="C964" s="1" t="s">
        <v>359</v>
      </c>
      <c r="D964" s="3">
        <v>621</v>
      </c>
      <c r="E964" s="2">
        <v>2905</v>
      </c>
      <c r="F964" s="2">
        <v>1001</v>
      </c>
      <c r="G964" s="8">
        <f>IFERROR(VLOOKUP(A964,'רק עוס'!$A$2:$H$299999,7,FALSE),0)</f>
        <v>13.6</v>
      </c>
      <c r="H964" s="8">
        <f>IFERROR(VLOOKUP(A964,'רק עוס'!$A$2:$H$299999,8,FALSE),0)</f>
        <v>9.74</v>
      </c>
      <c r="I964" s="8">
        <f>IFERROR(VLOOKUP(A964,'כל התקינה'!$A$2:$F$29999,5,FALSE),0)</f>
        <v>14.82</v>
      </c>
      <c r="J964" s="8">
        <f>IFERROR(VLOOKUP(A964,'כל התקינה'!$A$2:$F$29999,6,FALSE),0)</f>
        <v>10.46</v>
      </c>
      <c r="K964" s="2">
        <f t="shared" ref="K964:K1027" si="15">IFERROR(F964/H964,0)</f>
        <v>102.77207392197126</v>
      </c>
    </row>
    <row r="965" spans="1:11" outlineLevel="2" x14ac:dyDescent="0.2">
      <c r="A965" s="20" t="str">
        <f>B965&amp;D965</f>
        <v>2020622</v>
      </c>
      <c r="B965" s="1">
        <v>2020</v>
      </c>
      <c r="C965" s="1" t="s">
        <v>360</v>
      </c>
      <c r="D965" s="3">
        <v>622</v>
      </c>
      <c r="E965" s="2">
        <v>3536</v>
      </c>
      <c r="F965" s="2">
        <v>1262</v>
      </c>
      <c r="G965" s="8">
        <f>IFERROR(VLOOKUP(A965,'רק עוס'!$A$2:$H$299999,7,FALSE),0)</f>
        <v>15.27</v>
      </c>
      <c r="H965" s="8">
        <f>IFERROR(VLOOKUP(A965,'רק עוס'!$A$2:$H$299999,8,FALSE),0)</f>
        <v>13.49</v>
      </c>
      <c r="I965" s="8">
        <f>IFERROR(VLOOKUP(A965,'כל התקינה'!$A$2:$F$29999,5,FALSE),0)</f>
        <v>18.97</v>
      </c>
      <c r="J965" s="8">
        <f>IFERROR(VLOOKUP(A965,'כל התקינה'!$A$2:$F$29999,6,FALSE),0)</f>
        <v>15.19</v>
      </c>
      <c r="K965" s="2">
        <f t="shared" si="15"/>
        <v>93.550778354336543</v>
      </c>
    </row>
    <row r="966" spans="1:11" outlineLevel="2" x14ac:dyDescent="0.2">
      <c r="A966" s="20" t="str">
        <f>B966&amp;D966</f>
        <v>2020623</v>
      </c>
      <c r="B966" s="1">
        <v>2020</v>
      </c>
      <c r="C966" s="1" t="s">
        <v>361</v>
      </c>
      <c r="D966" s="3">
        <v>623</v>
      </c>
      <c r="E966" s="2">
        <v>1435</v>
      </c>
      <c r="F966" s="2">
        <v>469</v>
      </c>
      <c r="G966" s="8">
        <f>IFERROR(VLOOKUP(A966,'רק עוס'!$A$2:$H$299999,7,FALSE),0)</f>
        <v>6.54</v>
      </c>
      <c r="H966" s="8">
        <f>IFERROR(VLOOKUP(A966,'רק עוס'!$A$2:$H$299999,8,FALSE),0)</f>
        <v>6.54</v>
      </c>
      <c r="I966" s="8">
        <f>IFERROR(VLOOKUP(A966,'כל התקינה'!$A$2:$F$29999,5,FALSE),0)</f>
        <v>7.29</v>
      </c>
      <c r="J966" s="8">
        <f>IFERROR(VLOOKUP(A966,'כל התקינה'!$A$2:$F$29999,6,FALSE),0)</f>
        <v>7.29</v>
      </c>
      <c r="K966" s="2">
        <f t="shared" si="15"/>
        <v>71.712538226299699</v>
      </c>
    </row>
    <row r="967" spans="1:11" outlineLevel="2" x14ac:dyDescent="0.2">
      <c r="A967" s="20" t="str">
        <f>B967&amp;D967</f>
        <v>2020624</v>
      </c>
      <c r="B967" s="1">
        <v>2020</v>
      </c>
      <c r="C967" s="1" t="s">
        <v>362</v>
      </c>
      <c r="D967" s="3">
        <v>624</v>
      </c>
      <c r="E967" s="2">
        <v>480</v>
      </c>
      <c r="F967" s="2">
        <v>189</v>
      </c>
      <c r="G967" s="8">
        <f>IFERROR(VLOOKUP(A967,'רק עוס'!$A$2:$H$299999,7,FALSE),0)</f>
        <v>2.83</v>
      </c>
      <c r="H967" s="8">
        <f>IFERROR(VLOOKUP(A967,'רק עוס'!$A$2:$H$299999,8,FALSE),0)</f>
        <v>2.83</v>
      </c>
      <c r="I967" s="8">
        <f>IFERROR(VLOOKUP(A967,'כל התקינה'!$A$2:$F$29999,5,FALSE),0)</f>
        <v>3.33</v>
      </c>
      <c r="J967" s="8">
        <f>IFERROR(VLOOKUP(A967,'כל התקינה'!$A$2:$F$29999,6,FALSE),0)</f>
        <v>3.33</v>
      </c>
      <c r="K967" s="2">
        <f t="shared" si="15"/>
        <v>66.784452296819779</v>
      </c>
    </row>
    <row r="968" spans="1:11" outlineLevel="2" x14ac:dyDescent="0.2">
      <c r="A968" s="20" t="str">
        <f>B968&amp;D968</f>
        <v>2020625</v>
      </c>
      <c r="B968" s="1">
        <v>2020</v>
      </c>
      <c r="C968" s="1" t="s">
        <v>363</v>
      </c>
      <c r="D968" s="3">
        <v>625</v>
      </c>
      <c r="E968" s="2">
        <v>1221</v>
      </c>
      <c r="F968" s="2">
        <v>459</v>
      </c>
      <c r="G968" s="8">
        <f>IFERROR(VLOOKUP(A968,'רק עוס'!$A$2:$H$299999,7,FALSE),0)</f>
        <v>7.18</v>
      </c>
      <c r="H968" s="8">
        <f>IFERROR(VLOOKUP(A968,'רק עוס'!$A$2:$H$299999,8,FALSE),0)</f>
        <v>6.3</v>
      </c>
      <c r="I968" s="8">
        <f>IFERROR(VLOOKUP(A968,'כל התקינה'!$A$2:$F$29999,5,FALSE),0)</f>
        <v>9</v>
      </c>
      <c r="J968" s="8">
        <f>IFERROR(VLOOKUP(A968,'כל התקינה'!$A$2:$F$29999,6,FALSE),0)</f>
        <v>7.12</v>
      </c>
      <c r="K968" s="2">
        <f t="shared" si="15"/>
        <v>72.857142857142861</v>
      </c>
    </row>
    <row r="969" spans="1:11" outlineLevel="2" x14ac:dyDescent="0.2">
      <c r="A969" s="20" t="str">
        <f>B969&amp;D969</f>
        <v>2020626</v>
      </c>
      <c r="B969" s="1">
        <v>2020</v>
      </c>
      <c r="C969" s="1" t="s">
        <v>364</v>
      </c>
      <c r="D969" s="3">
        <v>626</v>
      </c>
      <c r="E969" s="2">
        <v>346</v>
      </c>
      <c r="F969" s="2">
        <v>141</v>
      </c>
      <c r="G969" s="8">
        <f>IFERROR(VLOOKUP(A969,'רק עוס'!$A$2:$H$299999,7,FALSE),0)</f>
        <v>1.5</v>
      </c>
      <c r="H969" s="8">
        <f>IFERROR(VLOOKUP(A969,'רק עוס'!$A$2:$H$299999,8,FALSE),0)</f>
        <v>1</v>
      </c>
      <c r="I969" s="8">
        <f>IFERROR(VLOOKUP(A969,'כל התקינה'!$A$2:$F$29999,5,FALSE),0)</f>
        <v>2</v>
      </c>
      <c r="J969" s="8">
        <f>IFERROR(VLOOKUP(A969,'כל התקינה'!$A$2:$F$29999,6,FALSE),0)</f>
        <v>1.5</v>
      </c>
      <c r="K969" s="2">
        <f t="shared" si="15"/>
        <v>141</v>
      </c>
    </row>
    <row r="970" spans="1:11" outlineLevel="2" x14ac:dyDescent="0.2">
      <c r="A970" s="20" t="str">
        <f>B970&amp;D970</f>
        <v>2020627</v>
      </c>
      <c r="B970" s="1">
        <v>2020</v>
      </c>
      <c r="C970" s="1" t="s">
        <v>365</v>
      </c>
      <c r="D970" s="3">
        <v>627</v>
      </c>
      <c r="E970" s="2">
        <v>1052</v>
      </c>
      <c r="F970" s="2">
        <v>456</v>
      </c>
      <c r="G970" s="8">
        <f>IFERROR(VLOOKUP(A970,'רק עוס'!$A$2:$H$299999,7,FALSE),0)</f>
        <v>7.16</v>
      </c>
      <c r="H970" s="8">
        <f>IFERROR(VLOOKUP(A970,'רק עוס'!$A$2:$H$299999,8,FALSE),0)</f>
        <v>7.11</v>
      </c>
      <c r="I970" s="8">
        <f>IFERROR(VLOOKUP(A970,'כל התקינה'!$A$2:$F$29999,5,FALSE),0)</f>
        <v>8.9600000000000009</v>
      </c>
      <c r="J970" s="8">
        <f>IFERROR(VLOOKUP(A970,'כל התקינה'!$A$2:$F$29999,6,FALSE),0)</f>
        <v>7.91</v>
      </c>
      <c r="K970" s="2">
        <f t="shared" si="15"/>
        <v>64.135021097046405</v>
      </c>
    </row>
    <row r="971" spans="1:11" outlineLevel="2" x14ac:dyDescent="0.2">
      <c r="A971" s="20" t="str">
        <f>B971&amp;D971</f>
        <v>2020628</v>
      </c>
      <c r="B971" s="1">
        <v>2020</v>
      </c>
      <c r="C971" s="1" t="s">
        <v>366</v>
      </c>
      <c r="D971" s="3">
        <v>628</v>
      </c>
      <c r="E971" s="2">
        <v>718</v>
      </c>
      <c r="F971" s="2">
        <v>317</v>
      </c>
      <c r="G971" s="8">
        <f>IFERROR(VLOOKUP(A971,'רק עוס'!$A$2:$H$299999,7,FALSE),0)</f>
        <v>5</v>
      </c>
      <c r="H971" s="8">
        <f>IFERROR(VLOOKUP(A971,'רק עוס'!$A$2:$H$299999,8,FALSE),0)</f>
        <v>5</v>
      </c>
      <c r="I971" s="8">
        <f>IFERROR(VLOOKUP(A971,'כל התקינה'!$A$2:$F$29999,5,FALSE),0)</f>
        <v>5.39</v>
      </c>
      <c r="J971" s="8">
        <f>IFERROR(VLOOKUP(A971,'כל התקינה'!$A$2:$F$29999,6,FALSE),0)</f>
        <v>5.39</v>
      </c>
      <c r="K971" s="2">
        <f t="shared" si="15"/>
        <v>63.4</v>
      </c>
    </row>
    <row r="972" spans="1:11" outlineLevel="2" x14ac:dyDescent="0.2">
      <c r="A972" s="20" t="str">
        <f>B972&amp;D972</f>
        <v>2020629</v>
      </c>
      <c r="B972" s="1">
        <v>2020</v>
      </c>
      <c r="C972" s="1" t="s">
        <v>367</v>
      </c>
      <c r="D972" s="3">
        <v>629</v>
      </c>
      <c r="E972" s="2">
        <v>3872</v>
      </c>
      <c r="F972" s="2">
        <v>1296</v>
      </c>
      <c r="G972" s="8">
        <f>IFERROR(VLOOKUP(A972,'רק עוס'!$A$2:$H$299999,7,FALSE),0)</f>
        <v>15.57</v>
      </c>
      <c r="H972" s="8">
        <f>IFERROR(VLOOKUP(A972,'רק עוס'!$A$2:$H$299999,8,FALSE),0)</f>
        <v>13.92</v>
      </c>
      <c r="I972" s="8">
        <f>IFERROR(VLOOKUP(A972,'כל התקינה'!$A$2:$F$29999,5,FALSE),0)</f>
        <v>26.57</v>
      </c>
      <c r="J972" s="8">
        <f>IFERROR(VLOOKUP(A972,'כל התקינה'!$A$2:$F$29999,6,FALSE),0)</f>
        <v>22.42</v>
      </c>
      <c r="K972" s="2">
        <f t="shared" si="15"/>
        <v>93.103448275862064</v>
      </c>
    </row>
    <row r="973" spans="1:11" outlineLevel="2" x14ac:dyDescent="0.2">
      <c r="A973" s="20" t="str">
        <f>B973&amp;D973</f>
        <v>2020630</v>
      </c>
      <c r="B973" s="1">
        <v>2020</v>
      </c>
      <c r="C973" s="1" t="s">
        <v>368</v>
      </c>
      <c r="D973" s="3">
        <v>630</v>
      </c>
      <c r="E973" s="2">
        <v>682</v>
      </c>
      <c r="F973" s="2">
        <v>322</v>
      </c>
      <c r="G973" s="8">
        <f>IFERROR(VLOOKUP(A973,'רק עוס'!$A$2:$H$299999,7,FALSE),0)</f>
        <v>2.7</v>
      </c>
      <c r="H973" s="8">
        <f>IFERROR(VLOOKUP(A973,'רק עוס'!$A$2:$H$299999,8,FALSE),0)</f>
        <v>2.7</v>
      </c>
      <c r="I973" s="8">
        <f>IFERROR(VLOOKUP(A973,'כל התקינה'!$A$2:$F$29999,5,FALSE),0)</f>
        <v>2.95</v>
      </c>
      <c r="J973" s="8">
        <f>IFERROR(VLOOKUP(A973,'כל התקינה'!$A$2:$F$29999,6,FALSE),0)</f>
        <v>2.95</v>
      </c>
      <c r="K973" s="2">
        <f t="shared" si="15"/>
        <v>119.25925925925925</v>
      </c>
    </row>
    <row r="974" spans="1:11" outlineLevel="2" x14ac:dyDescent="0.2">
      <c r="A974" s="20" t="str">
        <f>B974&amp;D974</f>
        <v>2020631</v>
      </c>
      <c r="B974" s="1">
        <v>2020</v>
      </c>
      <c r="C974" s="1" t="s">
        <v>369</v>
      </c>
      <c r="D974" s="3">
        <v>631</v>
      </c>
      <c r="E974" s="2">
        <v>1968</v>
      </c>
      <c r="F974" s="2">
        <v>907</v>
      </c>
      <c r="G974" s="8">
        <f>IFERROR(VLOOKUP(A974,'רק עוס'!$A$2:$H$299999,7,FALSE),0)</f>
        <v>9.9499999999999993</v>
      </c>
      <c r="H974" s="8">
        <f>IFERROR(VLOOKUP(A974,'רק עוס'!$A$2:$H$299999,8,FALSE),0)</f>
        <v>8.86</v>
      </c>
      <c r="I974" s="8">
        <f>IFERROR(VLOOKUP(A974,'כל התקינה'!$A$2:$F$29999,5,FALSE),0)</f>
        <v>10.95</v>
      </c>
      <c r="J974" s="8">
        <f>IFERROR(VLOOKUP(A974,'כל התקינה'!$A$2:$F$29999,6,FALSE),0)</f>
        <v>9.86</v>
      </c>
      <c r="K974" s="2">
        <f t="shared" si="15"/>
        <v>102.37020316027089</v>
      </c>
    </row>
    <row r="975" spans="1:11" outlineLevel="2" x14ac:dyDescent="0.2">
      <c r="A975" s="20" t="str">
        <f>B975&amp;D975</f>
        <v>2020632</v>
      </c>
      <c r="B975" s="1">
        <v>2020</v>
      </c>
      <c r="C975" s="1" t="s">
        <v>370</v>
      </c>
      <c r="D975" s="3">
        <v>632</v>
      </c>
      <c r="E975" s="2">
        <v>2780</v>
      </c>
      <c r="F975" s="2">
        <v>900</v>
      </c>
      <c r="G975" s="8">
        <f>IFERROR(VLOOKUP(A975,'רק עוס'!$A$2:$H$299999,7,FALSE),0)</f>
        <v>10.49</v>
      </c>
      <c r="H975" s="8">
        <f>IFERROR(VLOOKUP(A975,'רק עוס'!$A$2:$H$299999,8,FALSE),0)</f>
        <v>7.75</v>
      </c>
      <c r="I975" s="8">
        <f>IFERROR(VLOOKUP(A975,'כל התקינה'!$A$2:$F$29999,5,FALSE),0)</f>
        <v>11.45</v>
      </c>
      <c r="J975" s="8">
        <f>IFERROR(VLOOKUP(A975,'כל התקינה'!$A$2:$F$29999,6,FALSE),0)</f>
        <v>8.7100000000000009</v>
      </c>
      <c r="K975" s="2">
        <f t="shared" si="15"/>
        <v>116.12903225806451</v>
      </c>
    </row>
    <row r="976" spans="1:11" outlineLevel="2" x14ac:dyDescent="0.2">
      <c r="A976" s="20" t="str">
        <f>B976&amp;D976</f>
        <v>2020633</v>
      </c>
      <c r="B976" s="1">
        <v>2020</v>
      </c>
      <c r="C976" s="1" t="s">
        <v>371</v>
      </c>
      <c r="D976" s="3">
        <v>633</v>
      </c>
      <c r="E976" s="2">
        <v>871</v>
      </c>
      <c r="F976" s="2">
        <v>281</v>
      </c>
      <c r="G976" s="8">
        <f>IFERROR(VLOOKUP(A976,'רק עוס'!$A$2:$H$299999,7,FALSE),0)</f>
        <v>6.28</v>
      </c>
      <c r="H976" s="8">
        <f>IFERROR(VLOOKUP(A976,'רק עוס'!$A$2:$H$299999,8,FALSE),0)</f>
        <v>4.95</v>
      </c>
      <c r="I976" s="8">
        <f>IFERROR(VLOOKUP(A976,'כל התקינה'!$A$2:$F$29999,5,FALSE),0)</f>
        <v>6.78</v>
      </c>
      <c r="J976" s="8">
        <f>IFERROR(VLOOKUP(A976,'כל התקינה'!$A$2:$F$29999,6,FALSE),0)</f>
        <v>5.45</v>
      </c>
      <c r="K976" s="2">
        <f t="shared" si="15"/>
        <v>56.767676767676768</v>
      </c>
    </row>
    <row r="977" spans="1:11" outlineLevel="2" x14ac:dyDescent="0.2">
      <c r="A977" s="20" t="str">
        <f>B977&amp;D977</f>
        <v>2020634</v>
      </c>
      <c r="B977" s="1">
        <v>2020</v>
      </c>
      <c r="C977" s="1" t="s">
        <v>372</v>
      </c>
      <c r="D977" s="3">
        <v>634</v>
      </c>
      <c r="E977" s="2">
        <v>1250</v>
      </c>
      <c r="F977" s="2">
        <v>470</v>
      </c>
      <c r="G977" s="8">
        <f>IFERROR(VLOOKUP(A977,'רק עוס'!$A$2:$H$299999,7,FALSE),0)</f>
        <v>7.58</v>
      </c>
      <c r="H977" s="8">
        <f>IFERROR(VLOOKUP(A977,'רק עוס'!$A$2:$H$299999,8,FALSE),0)</f>
        <v>7.58</v>
      </c>
      <c r="I977" s="8">
        <f>IFERROR(VLOOKUP(A977,'כל התקינה'!$A$2:$F$29999,5,FALSE),0)</f>
        <v>8.33</v>
      </c>
      <c r="J977" s="8">
        <f>IFERROR(VLOOKUP(A977,'כל התקינה'!$A$2:$F$29999,6,FALSE),0)</f>
        <v>8.33</v>
      </c>
      <c r="K977" s="2">
        <f t="shared" si="15"/>
        <v>62.005277044854878</v>
      </c>
    </row>
    <row r="978" spans="1:11" outlineLevel="2" x14ac:dyDescent="0.2">
      <c r="A978" s="20" t="str">
        <f>B978&amp;D978</f>
        <v>2020635</v>
      </c>
      <c r="B978" s="1">
        <v>2020</v>
      </c>
      <c r="C978" s="1" t="s">
        <v>373</v>
      </c>
      <c r="D978" s="3">
        <v>635</v>
      </c>
      <c r="E978" s="2">
        <v>5052</v>
      </c>
      <c r="F978" s="2">
        <v>1917</v>
      </c>
      <c r="G978" s="8">
        <f>IFERROR(VLOOKUP(A978,'רק עוס'!$A$2:$H$299999,7,FALSE),0)</f>
        <v>21.04</v>
      </c>
      <c r="H978" s="8">
        <f>IFERROR(VLOOKUP(A978,'רק עוס'!$A$2:$H$299999,8,FALSE),0)</f>
        <v>19.54</v>
      </c>
      <c r="I978" s="8">
        <f>IFERROR(VLOOKUP(A978,'כל התקינה'!$A$2:$F$29999,5,FALSE),0)</f>
        <v>27.34</v>
      </c>
      <c r="J978" s="8">
        <f>IFERROR(VLOOKUP(A978,'כל התקינה'!$A$2:$F$29999,6,FALSE),0)</f>
        <v>25.34</v>
      </c>
      <c r="K978" s="2">
        <f t="shared" si="15"/>
        <v>98.106448311156612</v>
      </c>
    </row>
    <row r="979" spans="1:11" outlineLevel="2" x14ac:dyDescent="0.2">
      <c r="A979" s="20" t="str">
        <f>B979&amp;D979</f>
        <v>2020636</v>
      </c>
      <c r="B979" s="1">
        <v>2020</v>
      </c>
      <c r="C979" s="1" t="s">
        <v>374</v>
      </c>
      <c r="D979" s="3">
        <v>636</v>
      </c>
      <c r="E979" s="2">
        <v>3129</v>
      </c>
      <c r="F979" s="2">
        <v>907</v>
      </c>
      <c r="G979" s="8">
        <f>IFERROR(VLOOKUP(A979,'רק עוס'!$A$2:$H$299999,7,FALSE),0)</f>
        <v>13.13</v>
      </c>
      <c r="H979" s="8">
        <f>IFERROR(VLOOKUP(A979,'רק עוס'!$A$2:$H$299999,8,FALSE),0)</f>
        <v>11.98</v>
      </c>
      <c r="I979" s="8">
        <f>IFERROR(VLOOKUP(A979,'כל התקינה'!$A$2:$F$29999,5,FALSE),0)</f>
        <v>14.38</v>
      </c>
      <c r="J979" s="8">
        <f>IFERROR(VLOOKUP(A979,'כל התקינה'!$A$2:$F$29999,6,FALSE),0)</f>
        <v>13.23</v>
      </c>
      <c r="K979" s="2">
        <f t="shared" si="15"/>
        <v>75.70951585976627</v>
      </c>
    </row>
    <row r="980" spans="1:11" outlineLevel="2" x14ac:dyDescent="0.2">
      <c r="A980" s="20" t="str">
        <f>B980&amp;D980</f>
        <v>2020637</v>
      </c>
      <c r="B980" s="1">
        <v>2020</v>
      </c>
      <c r="C980" s="1" t="s">
        <v>375</v>
      </c>
      <c r="D980" s="3">
        <v>637</v>
      </c>
      <c r="E980" s="2">
        <v>1371</v>
      </c>
      <c r="F980" s="2">
        <v>621</v>
      </c>
      <c r="G980" s="8">
        <f>IFERROR(VLOOKUP(A980,'רק עוס'!$A$2:$H$299999,7,FALSE),0)</f>
        <v>9.25</v>
      </c>
      <c r="H980" s="8">
        <f>IFERROR(VLOOKUP(A980,'רק עוס'!$A$2:$H$299999,8,FALSE),0)</f>
        <v>8.75</v>
      </c>
      <c r="I980" s="8">
        <f>IFERROR(VLOOKUP(A980,'כל התקינה'!$A$2:$F$29999,5,FALSE),0)</f>
        <v>10.75</v>
      </c>
      <c r="J980" s="8">
        <f>IFERROR(VLOOKUP(A980,'כל התקינה'!$A$2:$F$29999,6,FALSE),0)</f>
        <v>10.25</v>
      </c>
      <c r="K980" s="2">
        <f t="shared" si="15"/>
        <v>70.971428571428575</v>
      </c>
    </row>
    <row r="981" spans="1:11" outlineLevel="2" x14ac:dyDescent="0.2">
      <c r="A981" s="20" t="str">
        <f>B981&amp;D981</f>
        <v>2020638</v>
      </c>
      <c r="B981" s="1">
        <v>2020</v>
      </c>
      <c r="C981" s="1" t="s">
        <v>376</v>
      </c>
      <c r="D981" s="3">
        <v>638</v>
      </c>
      <c r="E981" s="2">
        <v>1427</v>
      </c>
      <c r="F981" s="2">
        <v>594</v>
      </c>
      <c r="G981" s="8">
        <f>IFERROR(VLOOKUP(A981,'רק עוס'!$A$2:$H$299999,7,FALSE),0)</f>
        <v>11.02</v>
      </c>
      <c r="H981" s="8">
        <f>IFERROR(VLOOKUP(A981,'רק עוס'!$A$2:$H$299999,8,FALSE),0)</f>
        <v>8.58</v>
      </c>
      <c r="I981" s="8">
        <f>IFERROR(VLOOKUP(A981,'כל התקינה'!$A$2:$F$29999,5,FALSE),0)</f>
        <v>11.77</v>
      </c>
      <c r="J981" s="8">
        <f>IFERROR(VLOOKUP(A981,'כל התקינה'!$A$2:$F$29999,6,FALSE),0)</f>
        <v>9.33</v>
      </c>
      <c r="K981" s="2">
        <f t="shared" si="15"/>
        <v>69.230769230769226</v>
      </c>
    </row>
    <row r="982" spans="1:11" outlineLevel="2" x14ac:dyDescent="0.2">
      <c r="A982" s="20" t="str">
        <f>B982&amp;D982</f>
        <v>2020639</v>
      </c>
      <c r="B982" s="1">
        <v>2020</v>
      </c>
      <c r="C982" s="1" t="s">
        <v>377</v>
      </c>
      <c r="D982" s="3">
        <v>639</v>
      </c>
      <c r="E982" s="2">
        <v>1967</v>
      </c>
      <c r="F982" s="2">
        <v>669</v>
      </c>
      <c r="G982" s="8">
        <f>IFERROR(VLOOKUP(A982,'רק עוס'!$A$2:$H$299999,7,FALSE),0)</f>
        <v>13.58</v>
      </c>
      <c r="H982" s="8">
        <f>IFERROR(VLOOKUP(A982,'רק עוס'!$A$2:$H$299999,8,FALSE),0)</f>
        <v>11.93</v>
      </c>
      <c r="I982" s="8">
        <f>IFERROR(VLOOKUP(A982,'כל התקינה'!$A$2:$F$29999,5,FALSE),0)</f>
        <v>14.9</v>
      </c>
      <c r="J982" s="8">
        <f>IFERROR(VLOOKUP(A982,'כל התקינה'!$A$2:$F$29999,6,FALSE),0)</f>
        <v>13.25</v>
      </c>
      <c r="K982" s="2">
        <f t="shared" si="15"/>
        <v>56.077116512992454</v>
      </c>
    </row>
    <row r="983" spans="1:11" outlineLevel="2" x14ac:dyDescent="0.2">
      <c r="A983" s="20" t="str">
        <f>B983&amp;D983</f>
        <v>2020640</v>
      </c>
      <c r="B983" s="1">
        <v>2020</v>
      </c>
      <c r="C983" s="1" t="s">
        <v>378</v>
      </c>
      <c r="D983" s="3">
        <v>640</v>
      </c>
      <c r="E983" s="2">
        <v>2101</v>
      </c>
      <c r="F983" s="2">
        <v>815</v>
      </c>
      <c r="G983" s="8">
        <f>IFERROR(VLOOKUP(A983,'רק עוס'!$A$2:$H$299999,7,FALSE),0)</f>
        <v>10.88</v>
      </c>
      <c r="H983" s="8">
        <f>IFERROR(VLOOKUP(A983,'רק עוס'!$A$2:$H$299999,8,FALSE),0)</f>
        <v>9.98</v>
      </c>
      <c r="I983" s="8">
        <f>IFERROR(VLOOKUP(A983,'כל התקינה'!$A$2:$F$29999,5,FALSE),0)</f>
        <v>11.88</v>
      </c>
      <c r="J983" s="8">
        <f>IFERROR(VLOOKUP(A983,'כל התקינה'!$A$2:$F$29999,6,FALSE),0)</f>
        <v>10.98</v>
      </c>
      <c r="K983" s="2">
        <f t="shared" si="15"/>
        <v>81.663326653306612</v>
      </c>
    </row>
    <row r="984" spans="1:11" outlineLevel="2" x14ac:dyDescent="0.2">
      <c r="A984" s="20" t="str">
        <f>B984&amp;D984</f>
        <v>2020641</v>
      </c>
      <c r="B984" s="1">
        <v>2020</v>
      </c>
      <c r="C984" s="1" t="s">
        <v>379</v>
      </c>
      <c r="D984" s="3">
        <v>641</v>
      </c>
      <c r="E984" s="2">
        <v>2288</v>
      </c>
      <c r="F984" s="2">
        <v>710</v>
      </c>
      <c r="G984" s="8">
        <f>IFERROR(VLOOKUP(A984,'רק עוס'!$A$2:$H$299999,7,FALSE),0)</f>
        <v>10.57</v>
      </c>
      <c r="H984" s="8">
        <f>IFERROR(VLOOKUP(A984,'רק עוס'!$A$2:$H$299999,8,FALSE),0)</f>
        <v>10.24</v>
      </c>
      <c r="I984" s="8">
        <f>IFERROR(VLOOKUP(A984,'כל התקינה'!$A$2:$F$29999,5,FALSE),0)</f>
        <v>11.69</v>
      </c>
      <c r="J984" s="8">
        <f>IFERROR(VLOOKUP(A984,'כל התקינה'!$A$2:$F$29999,6,FALSE),0)</f>
        <v>11.24</v>
      </c>
      <c r="K984" s="2">
        <f t="shared" si="15"/>
        <v>69.3359375</v>
      </c>
    </row>
    <row r="985" spans="1:11" outlineLevel="2" x14ac:dyDescent="0.2">
      <c r="A985" s="20" t="str">
        <f>B985&amp;D985</f>
        <v>2020642</v>
      </c>
      <c r="B985" s="1">
        <v>2020</v>
      </c>
      <c r="C985" s="1" t="s">
        <v>380</v>
      </c>
      <c r="D985" s="3">
        <v>642</v>
      </c>
      <c r="E985" s="2">
        <v>3246</v>
      </c>
      <c r="F985" s="2">
        <v>1114</v>
      </c>
      <c r="G985" s="8">
        <f>IFERROR(VLOOKUP(A985,'רק עוס'!$A$2:$H$299999,7,FALSE),0)</f>
        <v>13.08</v>
      </c>
      <c r="H985" s="8">
        <f>IFERROR(VLOOKUP(A985,'רק עוס'!$A$2:$H$299999,8,FALSE),0)</f>
        <v>11.83</v>
      </c>
      <c r="I985" s="8">
        <f>IFERROR(VLOOKUP(A985,'כל התקינה'!$A$2:$F$29999,5,FALSE),0)</f>
        <v>15.44</v>
      </c>
      <c r="J985" s="8">
        <f>IFERROR(VLOOKUP(A985,'כל התקינה'!$A$2:$F$29999,6,FALSE),0)</f>
        <v>14.19</v>
      </c>
      <c r="K985" s="2">
        <f t="shared" si="15"/>
        <v>94.167371090448015</v>
      </c>
    </row>
    <row r="986" spans="1:11" outlineLevel="2" x14ac:dyDescent="0.2">
      <c r="A986" s="20" t="str">
        <f>B986&amp;D986</f>
        <v>2020643</v>
      </c>
      <c r="B986" s="1">
        <v>2020</v>
      </c>
      <c r="C986" s="1" t="s">
        <v>381</v>
      </c>
      <c r="D986" s="3">
        <v>643</v>
      </c>
      <c r="E986" s="2">
        <v>8589</v>
      </c>
      <c r="F986" s="2">
        <v>2885</v>
      </c>
      <c r="G986" s="8">
        <f>IFERROR(VLOOKUP(A986,'רק עוס'!$A$2:$H$299999,7,FALSE),0)</f>
        <v>25.03</v>
      </c>
      <c r="H986" s="8">
        <f>IFERROR(VLOOKUP(A986,'רק עוס'!$A$2:$H$299999,8,FALSE),0)</f>
        <v>20.71</v>
      </c>
      <c r="I986" s="8">
        <f>IFERROR(VLOOKUP(A986,'כל התקינה'!$A$2:$F$29999,5,FALSE),0)</f>
        <v>28.63</v>
      </c>
      <c r="J986" s="8">
        <f>IFERROR(VLOOKUP(A986,'כל התקינה'!$A$2:$F$29999,6,FALSE),0)</f>
        <v>23.31</v>
      </c>
      <c r="K986" s="2">
        <f t="shared" si="15"/>
        <v>139.30468372766779</v>
      </c>
    </row>
    <row r="987" spans="1:11" outlineLevel="2" x14ac:dyDescent="0.2">
      <c r="A987" s="20" t="str">
        <f>B987&amp;D987</f>
        <v>2020644</v>
      </c>
      <c r="B987" s="1">
        <v>2020</v>
      </c>
      <c r="C987" s="1" t="s">
        <v>382</v>
      </c>
      <c r="D987" s="3">
        <v>644</v>
      </c>
      <c r="E987" s="2">
        <v>8290</v>
      </c>
      <c r="F987" s="2">
        <v>2592</v>
      </c>
      <c r="G987" s="8">
        <f>IFERROR(VLOOKUP(A987,'רק עוס'!$A$2:$H$299999,7,FALSE),0)</f>
        <v>19.04</v>
      </c>
      <c r="H987" s="8">
        <f>IFERROR(VLOOKUP(A987,'רק עוס'!$A$2:$H$299999,8,FALSE),0)</f>
        <v>18.97</v>
      </c>
      <c r="I987" s="8">
        <f>IFERROR(VLOOKUP(A987,'כל התקינה'!$A$2:$F$29999,5,FALSE),0)</f>
        <v>22.9</v>
      </c>
      <c r="J987" s="8">
        <f>IFERROR(VLOOKUP(A987,'כל התקינה'!$A$2:$F$29999,6,FALSE),0)</f>
        <v>22.83</v>
      </c>
      <c r="K987" s="2">
        <f t="shared" si="15"/>
        <v>136.63679493937798</v>
      </c>
    </row>
    <row r="988" spans="1:11" outlineLevel="2" x14ac:dyDescent="0.2">
      <c r="A988" s="20" t="str">
        <f>B988&amp;D988</f>
        <v>2020645</v>
      </c>
      <c r="B988" s="1">
        <v>2020</v>
      </c>
      <c r="C988" s="1" t="s">
        <v>383</v>
      </c>
      <c r="D988" s="3">
        <v>645</v>
      </c>
      <c r="E988" s="2">
        <v>734</v>
      </c>
      <c r="F988" s="2">
        <v>262</v>
      </c>
      <c r="G988" s="8">
        <f>IFERROR(VLOOKUP(A988,'רק עוס'!$A$2:$H$299999,7,FALSE),0)</f>
        <v>2.57</v>
      </c>
      <c r="H988" s="8">
        <f>IFERROR(VLOOKUP(A988,'רק עוס'!$A$2:$H$299999,8,FALSE),0)</f>
        <v>1.7</v>
      </c>
      <c r="I988" s="8">
        <f>IFERROR(VLOOKUP(A988,'כל התקינה'!$A$2:$F$29999,5,FALSE),0)</f>
        <v>2.82</v>
      </c>
      <c r="J988" s="8">
        <f>IFERROR(VLOOKUP(A988,'כל התקינה'!$A$2:$F$29999,6,FALSE),0)</f>
        <v>1.95</v>
      </c>
      <c r="K988" s="2">
        <f t="shared" si="15"/>
        <v>154.11764705882354</v>
      </c>
    </row>
    <row r="989" spans="1:11" outlineLevel="2" x14ac:dyDescent="0.2">
      <c r="A989" s="20" t="str">
        <f>B989&amp;D989</f>
        <v>2020646</v>
      </c>
      <c r="B989" s="1">
        <v>2020</v>
      </c>
      <c r="C989" s="1" t="s">
        <v>384</v>
      </c>
      <c r="D989" s="3">
        <v>646</v>
      </c>
      <c r="E989" s="2">
        <v>799</v>
      </c>
      <c r="F989" s="2">
        <v>317</v>
      </c>
      <c r="G989" s="8">
        <f>IFERROR(VLOOKUP(A989,'רק עוס'!$A$2:$H$299999,7,FALSE),0)</f>
        <v>6.58</v>
      </c>
      <c r="H989" s="8">
        <f>IFERROR(VLOOKUP(A989,'רק עוס'!$A$2:$H$299999,8,FALSE),0)</f>
        <v>5.85</v>
      </c>
      <c r="I989" s="8">
        <f>IFERROR(VLOOKUP(A989,'כל התקינה'!$A$2:$F$29999,5,FALSE),0)</f>
        <v>7.07</v>
      </c>
      <c r="J989" s="8">
        <f>IFERROR(VLOOKUP(A989,'כל התקינה'!$A$2:$F$29999,6,FALSE),0)</f>
        <v>6.34</v>
      </c>
      <c r="K989" s="2">
        <f t="shared" si="15"/>
        <v>54.188034188034194</v>
      </c>
    </row>
    <row r="990" spans="1:11" outlineLevel="2" x14ac:dyDescent="0.2">
      <c r="A990" s="20" t="str">
        <f>B990&amp;D990</f>
        <v>2020647</v>
      </c>
      <c r="B990" s="1">
        <v>2020</v>
      </c>
      <c r="C990" s="1" t="s">
        <v>385</v>
      </c>
      <c r="D990" s="3">
        <v>647</v>
      </c>
      <c r="E990" s="2">
        <v>2830</v>
      </c>
      <c r="F990" s="2">
        <v>967</v>
      </c>
      <c r="G990" s="8">
        <f>IFERROR(VLOOKUP(A990,'רק עוס'!$A$2:$H$299999,7,FALSE),0)</f>
        <v>10.47</v>
      </c>
      <c r="H990" s="8">
        <f>IFERROR(VLOOKUP(A990,'רק עוס'!$A$2:$H$299999,8,FALSE),0)</f>
        <v>10.47</v>
      </c>
      <c r="I990" s="8">
        <f>IFERROR(VLOOKUP(A990,'כל התקינה'!$A$2:$F$29999,5,FALSE),0)</f>
        <v>11.28</v>
      </c>
      <c r="J990" s="8">
        <f>IFERROR(VLOOKUP(A990,'כל התקינה'!$A$2:$F$29999,6,FALSE),0)</f>
        <v>11.28</v>
      </c>
      <c r="K990" s="2">
        <f t="shared" si="15"/>
        <v>92.359121298949376</v>
      </c>
    </row>
    <row r="991" spans="1:11" outlineLevel="2" x14ac:dyDescent="0.2">
      <c r="A991" s="20" t="str">
        <f>B991&amp;D991</f>
        <v>2020648</v>
      </c>
      <c r="B991" s="1">
        <v>2020</v>
      </c>
      <c r="C991" s="1" t="s">
        <v>386</v>
      </c>
      <c r="D991" s="3">
        <v>648</v>
      </c>
      <c r="E991" s="2">
        <v>2857</v>
      </c>
      <c r="F991" s="2">
        <v>805</v>
      </c>
      <c r="G991" s="8">
        <f>IFERROR(VLOOKUP(A991,'רק עוס'!$A$2:$H$299999,7,FALSE),0)</f>
        <v>10.11</v>
      </c>
      <c r="H991" s="8">
        <f>IFERROR(VLOOKUP(A991,'רק עוס'!$A$2:$H$299999,8,FALSE),0)</f>
        <v>8.11</v>
      </c>
      <c r="I991" s="8">
        <f>IFERROR(VLOOKUP(A991,'כל התקינה'!$A$2:$F$29999,5,FALSE),0)</f>
        <v>11.11</v>
      </c>
      <c r="J991" s="8">
        <f>IFERROR(VLOOKUP(A991,'כל התקינה'!$A$2:$F$29999,6,FALSE),0)</f>
        <v>9.11</v>
      </c>
      <c r="K991" s="2">
        <f t="shared" si="15"/>
        <v>99.260172626387188</v>
      </c>
    </row>
    <row r="992" spans="1:11" outlineLevel="2" x14ac:dyDescent="0.2">
      <c r="A992" s="20" t="str">
        <f>B992&amp;D992</f>
        <v>2020649</v>
      </c>
      <c r="B992" s="1">
        <v>2020</v>
      </c>
      <c r="C992" s="1" t="s">
        <v>387</v>
      </c>
      <c r="D992" s="3">
        <v>649</v>
      </c>
      <c r="E992" s="2">
        <v>3506</v>
      </c>
      <c r="F992" s="2">
        <v>1049</v>
      </c>
      <c r="G992" s="8">
        <f>IFERROR(VLOOKUP(A992,'רק עוס'!$A$2:$H$299999,7,FALSE),0)</f>
        <v>17.63</v>
      </c>
      <c r="H992" s="8">
        <f>IFERROR(VLOOKUP(A992,'רק עוס'!$A$2:$H$299999,8,FALSE),0)</f>
        <v>15.63</v>
      </c>
      <c r="I992" s="8">
        <f>IFERROR(VLOOKUP(A992,'כל התקינה'!$A$2:$F$29999,5,FALSE),0)</f>
        <v>20.13</v>
      </c>
      <c r="J992" s="8">
        <f>IFERROR(VLOOKUP(A992,'כל התקינה'!$A$2:$F$29999,6,FALSE),0)</f>
        <v>18.13</v>
      </c>
      <c r="K992" s="2">
        <f t="shared" si="15"/>
        <v>67.114523352527186</v>
      </c>
    </row>
    <row r="993" spans="1:11" outlineLevel="2" x14ac:dyDescent="0.2">
      <c r="A993" s="20" t="str">
        <f>B993&amp;D993</f>
        <v>2020650</v>
      </c>
      <c r="B993" s="1">
        <v>2020</v>
      </c>
      <c r="C993" s="1" t="s">
        <v>388</v>
      </c>
      <c r="D993" s="3">
        <v>650</v>
      </c>
      <c r="E993" s="2">
        <v>1574</v>
      </c>
      <c r="F993" s="2">
        <v>535</v>
      </c>
      <c r="G993" s="8">
        <f>IFERROR(VLOOKUP(A993,'רק עוס'!$A$2:$H$299999,7,FALSE),0)</f>
        <v>5.68</v>
      </c>
      <c r="H993" s="8">
        <f>IFERROR(VLOOKUP(A993,'רק עוס'!$A$2:$H$299999,8,FALSE),0)</f>
        <v>4.83</v>
      </c>
      <c r="I993" s="8">
        <f>IFERROR(VLOOKUP(A993,'כל התקינה'!$A$2:$F$29999,5,FALSE),0)</f>
        <v>6.37</v>
      </c>
      <c r="J993" s="8">
        <f>IFERROR(VLOOKUP(A993,'כל התקינה'!$A$2:$F$29999,6,FALSE),0)</f>
        <v>5.52</v>
      </c>
      <c r="K993" s="2">
        <f t="shared" si="15"/>
        <v>110.76604554865425</v>
      </c>
    </row>
    <row r="994" spans="1:11" outlineLevel="2" x14ac:dyDescent="0.2">
      <c r="A994" s="20" t="str">
        <f>B994&amp;D994</f>
        <v>2020651</v>
      </c>
      <c r="B994" s="1">
        <v>2020</v>
      </c>
      <c r="C994" s="1" t="s">
        <v>389</v>
      </c>
      <c r="D994" s="3">
        <v>651</v>
      </c>
      <c r="E994" s="2">
        <v>3978</v>
      </c>
      <c r="F994" s="2">
        <v>1195</v>
      </c>
      <c r="G994" s="8">
        <f>IFERROR(VLOOKUP(A994,'רק עוס'!$A$2:$H$299999,7,FALSE),0)</f>
        <v>16.649999999999999</v>
      </c>
      <c r="H994" s="8">
        <f>IFERROR(VLOOKUP(A994,'רק עוס'!$A$2:$H$299999,8,FALSE),0)</f>
        <v>14</v>
      </c>
      <c r="I994" s="8">
        <f>IFERROR(VLOOKUP(A994,'כל התקינה'!$A$2:$F$29999,5,FALSE),0)</f>
        <v>18.75</v>
      </c>
      <c r="J994" s="8">
        <f>IFERROR(VLOOKUP(A994,'כל התקינה'!$A$2:$F$29999,6,FALSE),0)</f>
        <v>15.8</v>
      </c>
      <c r="K994" s="2">
        <f t="shared" si="15"/>
        <v>85.357142857142861</v>
      </c>
    </row>
    <row r="995" spans="1:11" outlineLevel="2" x14ac:dyDescent="0.2">
      <c r="A995" s="20" t="str">
        <f>B995&amp;D995</f>
        <v>2020652</v>
      </c>
      <c r="B995" s="1">
        <v>2020</v>
      </c>
      <c r="C995" s="1" t="s">
        <v>390</v>
      </c>
      <c r="D995" s="3">
        <v>652</v>
      </c>
      <c r="E995" s="2">
        <v>5304</v>
      </c>
      <c r="F995" s="2">
        <v>1422</v>
      </c>
      <c r="G995" s="8">
        <f>IFERROR(VLOOKUP(A995,'רק עוס'!$A$2:$H$299999,7,FALSE),0)</f>
        <v>15.45</v>
      </c>
      <c r="H995" s="8">
        <f>IFERROR(VLOOKUP(A995,'רק עוס'!$A$2:$H$299999,8,FALSE),0)</f>
        <v>10.5</v>
      </c>
      <c r="I995" s="8">
        <f>IFERROR(VLOOKUP(A995,'כל התקינה'!$A$2:$F$29999,5,FALSE),0)</f>
        <v>17.5</v>
      </c>
      <c r="J995" s="8">
        <f>IFERROR(VLOOKUP(A995,'כל התקינה'!$A$2:$F$29999,6,FALSE),0)</f>
        <v>12.14</v>
      </c>
      <c r="K995" s="2">
        <f t="shared" si="15"/>
        <v>135.42857142857142</v>
      </c>
    </row>
    <row r="996" spans="1:11" outlineLevel="2" x14ac:dyDescent="0.2">
      <c r="A996" s="20" t="str">
        <f>B996&amp;D996</f>
        <v>2020653</v>
      </c>
      <c r="B996" s="1">
        <v>2020</v>
      </c>
      <c r="C996" s="1" t="s">
        <v>391</v>
      </c>
      <c r="D996" s="3">
        <v>653</v>
      </c>
      <c r="E996" s="2">
        <v>2194</v>
      </c>
      <c r="F996" s="2">
        <v>871</v>
      </c>
      <c r="G996" s="8">
        <f>IFERROR(VLOOKUP(A996,'רק עוס'!$A$2:$H$299999,7,FALSE),0)</f>
        <v>6.24</v>
      </c>
      <c r="H996" s="8">
        <f>IFERROR(VLOOKUP(A996,'רק עוס'!$A$2:$H$299999,8,FALSE),0)</f>
        <v>6.24</v>
      </c>
      <c r="I996" s="8">
        <f>IFERROR(VLOOKUP(A996,'כל התקינה'!$A$2:$F$29999,5,FALSE),0)</f>
        <v>6.84</v>
      </c>
      <c r="J996" s="8">
        <f>IFERROR(VLOOKUP(A996,'כל התקינה'!$A$2:$F$29999,6,FALSE),0)</f>
        <v>6.84</v>
      </c>
      <c r="K996" s="2">
        <f t="shared" si="15"/>
        <v>139.58333333333331</v>
      </c>
    </row>
    <row r="997" spans="1:11" outlineLevel="2" x14ac:dyDescent="0.2">
      <c r="A997" s="20" t="str">
        <f>B997&amp;D997</f>
        <v>2020654</v>
      </c>
      <c r="B997" s="1">
        <v>2020</v>
      </c>
      <c r="C997" s="1" t="s">
        <v>392</v>
      </c>
      <c r="D997" s="3">
        <v>654</v>
      </c>
      <c r="E997" s="2">
        <v>6079</v>
      </c>
      <c r="F997" s="2">
        <v>1693</v>
      </c>
      <c r="G997" s="8">
        <f>IFERROR(VLOOKUP(A997,'רק עוס'!$A$2:$H$299999,7,FALSE),0)</f>
        <v>17.22</v>
      </c>
      <c r="H997" s="8">
        <f>IFERROR(VLOOKUP(A997,'רק עוס'!$A$2:$H$299999,8,FALSE),0)</f>
        <v>15.22</v>
      </c>
      <c r="I997" s="8">
        <f>IFERROR(VLOOKUP(A997,'כל התקינה'!$A$2:$F$29999,5,FALSE),0)</f>
        <v>20.079999999999998</v>
      </c>
      <c r="J997" s="8">
        <f>IFERROR(VLOOKUP(A997,'כל התקינה'!$A$2:$F$29999,6,FALSE),0)</f>
        <v>17.920000000000002</v>
      </c>
      <c r="K997" s="2">
        <f t="shared" si="15"/>
        <v>111.23521681997372</v>
      </c>
    </row>
    <row r="998" spans="1:11" outlineLevel="2" x14ac:dyDescent="0.2">
      <c r="A998" s="20" t="str">
        <f>B998&amp;D998</f>
        <v>2020655</v>
      </c>
      <c r="B998" s="1">
        <v>2020</v>
      </c>
      <c r="C998" s="1" t="s">
        <v>393</v>
      </c>
      <c r="D998" s="3">
        <v>655</v>
      </c>
      <c r="E998" s="2">
        <v>1004</v>
      </c>
      <c r="F998" s="2">
        <v>382</v>
      </c>
      <c r="G998" s="8">
        <f>IFERROR(VLOOKUP(A998,'רק עוס'!$A$2:$H$299999,7,FALSE),0)</f>
        <v>6.35</v>
      </c>
      <c r="H998" s="8">
        <f>IFERROR(VLOOKUP(A998,'רק עוס'!$A$2:$H$299999,8,FALSE),0)</f>
        <v>5.35</v>
      </c>
      <c r="I998" s="8">
        <f>IFERROR(VLOOKUP(A998,'כל התקינה'!$A$2:$F$29999,5,FALSE),0)</f>
        <v>7.03</v>
      </c>
      <c r="J998" s="8">
        <f>IFERROR(VLOOKUP(A998,'כל התקינה'!$A$2:$F$29999,6,FALSE),0)</f>
        <v>6.03</v>
      </c>
      <c r="K998" s="2">
        <f t="shared" si="15"/>
        <v>71.401869158878512</v>
      </c>
    </row>
    <row r="999" spans="1:11" outlineLevel="2" x14ac:dyDescent="0.2">
      <c r="A999" s="20" t="str">
        <f>B999&amp;D999</f>
        <v>2020656</v>
      </c>
      <c r="B999" s="1">
        <v>2020</v>
      </c>
      <c r="C999" s="1" t="s">
        <v>394</v>
      </c>
      <c r="D999" s="3">
        <v>656</v>
      </c>
      <c r="E999" s="2">
        <v>1139</v>
      </c>
      <c r="F999" s="2">
        <v>436</v>
      </c>
      <c r="G999" s="8">
        <f>IFERROR(VLOOKUP(A999,'רק עוס'!$A$2:$H$299999,7,FALSE),0)</f>
        <v>5.07</v>
      </c>
      <c r="H999" s="8">
        <f>IFERROR(VLOOKUP(A999,'רק עוס'!$A$2:$H$299999,8,FALSE),0)</f>
        <v>3.28</v>
      </c>
      <c r="I999" s="8">
        <f>IFERROR(VLOOKUP(A999,'כל התקינה'!$A$2:$F$29999,5,FALSE),0)</f>
        <v>5.61</v>
      </c>
      <c r="J999" s="8">
        <f>IFERROR(VLOOKUP(A999,'כל התקינה'!$A$2:$F$29999,6,FALSE),0)</f>
        <v>3.82</v>
      </c>
      <c r="K999" s="2">
        <f t="shared" si="15"/>
        <v>132.92682926829269</v>
      </c>
    </row>
    <row r="1000" spans="1:11" outlineLevel="2" x14ac:dyDescent="0.2">
      <c r="A1000" s="20" t="str">
        <f>B1000&amp;D1000</f>
        <v>2020657</v>
      </c>
      <c r="B1000" s="1">
        <v>2020</v>
      </c>
      <c r="C1000" s="1" t="s">
        <v>395</v>
      </c>
      <c r="D1000" s="3">
        <v>657</v>
      </c>
      <c r="E1000" s="2">
        <v>3203</v>
      </c>
      <c r="F1000" s="2">
        <v>973</v>
      </c>
      <c r="G1000" s="8">
        <f>IFERROR(VLOOKUP(A1000,'רק עוס'!$A$2:$H$299999,7,FALSE),0)</f>
        <v>14.9</v>
      </c>
      <c r="H1000" s="8">
        <f>IFERROR(VLOOKUP(A1000,'רק עוס'!$A$2:$H$299999,8,FALSE),0)</f>
        <v>13.5</v>
      </c>
      <c r="I1000" s="8">
        <f>IFERROR(VLOOKUP(A1000,'כל התקינה'!$A$2:$F$29999,5,FALSE),0)</f>
        <v>15.65</v>
      </c>
      <c r="J1000" s="8">
        <f>IFERROR(VLOOKUP(A1000,'כל התקינה'!$A$2:$F$29999,6,FALSE),0)</f>
        <v>14.25</v>
      </c>
      <c r="K1000" s="2">
        <f t="shared" si="15"/>
        <v>72.074074074074076</v>
      </c>
    </row>
    <row r="1001" spans="1:11" outlineLevel="2" x14ac:dyDescent="0.2">
      <c r="A1001" s="20" t="str">
        <f>B1001&amp;D1001</f>
        <v>2020658</v>
      </c>
      <c r="B1001" s="1">
        <v>2020</v>
      </c>
      <c r="C1001" s="1" t="s">
        <v>396</v>
      </c>
      <c r="D1001" s="3">
        <v>658</v>
      </c>
      <c r="E1001" s="2">
        <v>1353</v>
      </c>
      <c r="F1001" s="2">
        <v>489</v>
      </c>
      <c r="G1001" s="8">
        <f>IFERROR(VLOOKUP(A1001,'רק עוס'!$A$2:$H$299999,7,FALSE),0)</f>
        <v>6.18</v>
      </c>
      <c r="H1001" s="8">
        <f>IFERROR(VLOOKUP(A1001,'רק עוס'!$A$2:$H$299999,8,FALSE),0)</f>
        <v>4.95</v>
      </c>
      <c r="I1001" s="8">
        <f>IFERROR(VLOOKUP(A1001,'כל התקינה'!$A$2:$F$29999,5,FALSE),0)</f>
        <v>6.38</v>
      </c>
      <c r="J1001" s="8">
        <f>IFERROR(VLOOKUP(A1001,'כל התקינה'!$A$2:$F$29999,6,FALSE),0)</f>
        <v>5.15</v>
      </c>
      <c r="K1001" s="2">
        <f t="shared" si="15"/>
        <v>98.787878787878782</v>
      </c>
    </row>
    <row r="1002" spans="1:11" outlineLevel="2" x14ac:dyDescent="0.2">
      <c r="A1002" s="20" t="str">
        <f>B1002&amp;D1002</f>
        <v>2020659</v>
      </c>
      <c r="B1002" s="1">
        <v>2020</v>
      </c>
      <c r="C1002" s="1" t="s">
        <v>397</v>
      </c>
      <c r="D1002" s="3">
        <v>659</v>
      </c>
      <c r="E1002" s="2">
        <v>2100</v>
      </c>
      <c r="F1002" s="2">
        <v>636</v>
      </c>
      <c r="G1002" s="8">
        <f>IFERROR(VLOOKUP(A1002,'רק עוס'!$A$2:$H$299999,7,FALSE),0)</f>
        <v>7.77</v>
      </c>
      <c r="H1002" s="8">
        <f>IFERROR(VLOOKUP(A1002,'רק עוס'!$A$2:$H$299999,8,FALSE),0)</f>
        <v>6.75</v>
      </c>
      <c r="I1002" s="8">
        <f>IFERROR(VLOOKUP(A1002,'כל התקינה'!$A$2:$F$29999,5,FALSE),0)</f>
        <v>8.56</v>
      </c>
      <c r="J1002" s="8">
        <f>IFERROR(VLOOKUP(A1002,'כל התקינה'!$A$2:$F$29999,6,FALSE),0)</f>
        <v>7.54</v>
      </c>
      <c r="K1002" s="2">
        <f t="shared" si="15"/>
        <v>94.222222222222229</v>
      </c>
    </row>
    <row r="1003" spans="1:11" outlineLevel="2" x14ac:dyDescent="0.2">
      <c r="A1003" s="20" t="str">
        <f>B1003&amp;D1003</f>
        <v>2020660</v>
      </c>
      <c r="B1003" s="1">
        <v>2020</v>
      </c>
      <c r="C1003" s="1" t="s">
        <v>398</v>
      </c>
      <c r="D1003" s="3">
        <v>660</v>
      </c>
      <c r="E1003" s="2">
        <v>1828</v>
      </c>
      <c r="F1003" s="2">
        <v>579</v>
      </c>
      <c r="G1003" s="8">
        <f>IFERROR(VLOOKUP(A1003,'רק עוס'!$A$2:$H$299999,7,FALSE),0)</f>
        <v>8.1999999999999993</v>
      </c>
      <c r="H1003" s="8">
        <f>IFERROR(VLOOKUP(A1003,'רק עוס'!$A$2:$H$299999,8,FALSE),0)</f>
        <v>8.1999999999999993</v>
      </c>
      <c r="I1003" s="8">
        <f>IFERROR(VLOOKUP(A1003,'כל התקינה'!$A$2:$F$29999,5,FALSE),0)</f>
        <v>9.0500000000000007</v>
      </c>
      <c r="J1003" s="8">
        <f>IFERROR(VLOOKUP(A1003,'כל התקינה'!$A$2:$F$29999,6,FALSE),0)</f>
        <v>9.0500000000000007</v>
      </c>
      <c r="K1003" s="2">
        <f t="shared" si="15"/>
        <v>70.609756097560975</v>
      </c>
    </row>
    <row r="1004" spans="1:11" outlineLevel="2" x14ac:dyDescent="0.2">
      <c r="A1004" s="20" t="str">
        <f>B1004&amp;D1004</f>
        <v>2020662</v>
      </c>
      <c r="B1004" s="1">
        <v>2020</v>
      </c>
      <c r="C1004" s="1" t="s">
        <v>399</v>
      </c>
      <c r="D1004" s="3">
        <v>662</v>
      </c>
      <c r="E1004" s="2">
        <v>1797</v>
      </c>
      <c r="F1004" s="2">
        <v>677</v>
      </c>
      <c r="G1004" s="8">
        <f>IFERROR(VLOOKUP(A1004,'רק עוס'!$A$2:$H$299999,7,FALSE),0)</f>
        <v>11.36</v>
      </c>
      <c r="H1004" s="8">
        <f>IFERROR(VLOOKUP(A1004,'רק עוס'!$A$2:$H$299999,8,FALSE),0)</f>
        <v>11.36</v>
      </c>
      <c r="I1004" s="8">
        <f>IFERROR(VLOOKUP(A1004,'כל התקינה'!$A$2:$F$29999,5,FALSE),0)</f>
        <v>12.5</v>
      </c>
      <c r="J1004" s="8">
        <f>IFERROR(VLOOKUP(A1004,'כל התקינה'!$A$2:$F$29999,6,FALSE),0)</f>
        <v>12.5</v>
      </c>
      <c r="K1004" s="2">
        <f t="shared" si="15"/>
        <v>59.595070422535215</v>
      </c>
    </row>
    <row r="1005" spans="1:11" outlineLevel="2" x14ac:dyDescent="0.2">
      <c r="A1005" s="20" t="str">
        <f>B1005&amp;D1005</f>
        <v>2020663</v>
      </c>
      <c r="B1005" s="1">
        <v>2020</v>
      </c>
      <c r="C1005" s="1" t="s">
        <v>400</v>
      </c>
      <c r="D1005" s="3">
        <v>663</v>
      </c>
      <c r="E1005" s="2">
        <v>1849</v>
      </c>
      <c r="F1005" s="2">
        <v>647</v>
      </c>
      <c r="G1005" s="8">
        <f>IFERROR(VLOOKUP(A1005,'רק עוס'!$A$2:$H$299999,7,FALSE),0)</f>
        <v>11.17</v>
      </c>
      <c r="H1005" s="8">
        <f>IFERROR(VLOOKUP(A1005,'רק עוס'!$A$2:$H$299999,8,FALSE),0)</f>
        <v>9.92</v>
      </c>
      <c r="I1005" s="8">
        <f>IFERROR(VLOOKUP(A1005,'כל התקינה'!$A$2:$F$29999,5,FALSE),0)</f>
        <v>12.27</v>
      </c>
      <c r="J1005" s="8">
        <f>IFERROR(VLOOKUP(A1005,'כל התקינה'!$A$2:$F$29999,6,FALSE),0)</f>
        <v>11.02</v>
      </c>
      <c r="K1005" s="2">
        <f t="shared" si="15"/>
        <v>65.221774193548384</v>
      </c>
    </row>
    <row r="1006" spans="1:11" outlineLevel="2" x14ac:dyDescent="0.2">
      <c r="A1006" s="20" t="str">
        <f>B1006&amp;D1006</f>
        <v>2020664</v>
      </c>
      <c r="B1006" s="1">
        <v>2020</v>
      </c>
      <c r="C1006" s="1" t="s">
        <v>401</v>
      </c>
      <c r="D1006" s="3">
        <v>664</v>
      </c>
      <c r="E1006" s="2">
        <v>3042</v>
      </c>
      <c r="F1006" s="2">
        <v>1033</v>
      </c>
      <c r="G1006" s="8">
        <f>IFERROR(VLOOKUP(A1006,'רק עוס'!$A$2:$H$299999,7,FALSE),0)</f>
        <v>14.51</v>
      </c>
      <c r="H1006" s="8">
        <f>IFERROR(VLOOKUP(A1006,'רק עוס'!$A$2:$H$299999,8,FALSE),0)</f>
        <v>13.66</v>
      </c>
      <c r="I1006" s="8">
        <f>IFERROR(VLOOKUP(A1006,'כל התקינה'!$A$2:$F$29999,5,FALSE),0)</f>
        <v>16.79</v>
      </c>
      <c r="J1006" s="8">
        <f>IFERROR(VLOOKUP(A1006,'כל התקינה'!$A$2:$F$29999,6,FALSE),0)</f>
        <v>15.94</v>
      </c>
      <c r="K1006" s="2">
        <f t="shared" si="15"/>
        <v>75.622254758418734</v>
      </c>
    </row>
    <row r="1007" spans="1:11" outlineLevel="2" x14ac:dyDescent="0.2">
      <c r="A1007" s="20" t="str">
        <f>B1007&amp;D1007</f>
        <v>2020665</v>
      </c>
      <c r="B1007" s="1">
        <v>2020</v>
      </c>
      <c r="C1007" s="1" t="s">
        <v>402</v>
      </c>
      <c r="D1007" s="3">
        <v>665</v>
      </c>
      <c r="E1007" s="2">
        <v>2090</v>
      </c>
      <c r="F1007" s="2">
        <v>766</v>
      </c>
      <c r="G1007" s="8">
        <f>IFERROR(VLOOKUP(A1007,'רק עוס'!$A$2:$H$299999,7,FALSE),0)</f>
        <v>8.91</v>
      </c>
      <c r="H1007" s="8">
        <f>IFERROR(VLOOKUP(A1007,'רק עוס'!$A$2:$H$299999,8,FALSE),0)</f>
        <v>7.87</v>
      </c>
      <c r="I1007" s="8">
        <f>IFERROR(VLOOKUP(A1007,'כל התקינה'!$A$2:$F$29999,5,FALSE),0)</f>
        <v>9.9499999999999993</v>
      </c>
      <c r="J1007" s="8">
        <f>IFERROR(VLOOKUP(A1007,'כל התקינה'!$A$2:$F$29999,6,FALSE),0)</f>
        <v>8.8699999999999992</v>
      </c>
      <c r="K1007" s="2">
        <f t="shared" si="15"/>
        <v>97.331639135959335</v>
      </c>
    </row>
    <row r="1008" spans="1:11" outlineLevel="2" x14ac:dyDescent="0.2">
      <c r="A1008" s="20" t="str">
        <f>B1008&amp;D1008</f>
        <v>2020666</v>
      </c>
      <c r="B1008" s="1">
        <v>2020</v>
      </c>
      <c r="C1008" s="1" t="s">
        <v>403</v>
      </c>
      <c r="D1008" s="3">
        <v>666</v>
      </c>
      <c r="E1008" s="2">
        <v>1679</v>
      </c>
      <c r="F1008" s="2">
        <v>537</v>
      </c>
      <c r="G1008" s="8">
        <f>IFERROR(VLOOKUP(A1008,'רק עוס'!$A$2:$H$299999,7,FALSE),0)</f>
        <v>8.85</v>
      </c>
      <c r="H1008" s="8">
        <f>IFERROR(VLOOKUP(A1008,'רק עוס'!$A$2:$H$299999,8,FALSE),0)</f>
        <v>7.88</v>
      </c>
      <c r="I1008" s="8">
        <f>IFERROR(VLOOKUP(A1008,'כל התקינה'!$A$2:$F$29999,5,FALSE),0)</f>
        <v>9.75</v>
      </c>
      <c r="J1008" s="8">
        <f>IFERROR(VLOOKUP(A1008,'כל התקינה'!$A$2:$F$29999,6,FALSE),0)</f>
        <v>8.7799999999999994</v>
      </c>
      <c r="K1008" s="2">
        <f t="shared" si="15"/>
        <v>68.147208121827418</v>
      </c>
    </row>
    <row r="1009" spans="1:11" outlineLevel="2" x14ac:dyDescent="0.2">
      <c r="A1009" s="20" t="str">
        <f>B1009&amp;D1009</f>
        <v>2020667</v>
      </c>
      <c r="B1009" s="1">
        <v>2020</v>
      </c>
      <c r="C1009" s="1" t="s">
        <v>404</v>
      </c>
      <c r="D1009" s="3">
        <v>667</v>
      </c>
      <c r="E1009" s="2">
        <v>3455</v>
      </c>
      <c r="F1009" s="2">
        <v>1180</v>
      </c>
      <c r="G1009" s="8">
        <f>IFERROR(VLOOKUP(A1009,'רק עוס'!$A$2:$H$299999,7,FALSE),0)</f>
        <v>16.170000000000002</v>
      </c>
      <c r="H1009" s="8">
        <f>IFERROR(VLOOKUP(A1009,'רק עוס'!$A$2:$H$299999,8,FALSE),0)</f>
        <v>13.07</v>
      </c>
      <c r="I1009" s="8">
        <f>IFERROR(VLOOKUP(A1009,'כל התקינה'!$A$2:$F$29999,5,FALSE),0)</f>
        <v>18.86</v>
      </c>
      <c r="J1009" s="8">
        <f>IFERROR(VLOOKUP(A1009,'כל התקינה'!$A$2:$F$29999,6,FALSE),0)</f>
        <v>14.76</v>
      </c>
      <c r="K1009" s="2">
        <f t="shared" si="15"/>
        <v>90.283091048201982</v>
      </c>
    </row>
    <row r="1010" spans="1:11" outlineLevel="2" x14ac:dyDescent="0.2">
      <c r="A1010" s="20" t="str">
        <f>B1010&amp;D1010</f>
        <v>2020668</v>
      </c>
      <c r="B1010" s="1">
        <v>2020</v>
      </c>
      <c r="C1010" s="1" t="s">
        <v>405</v>
      </c>
      <c r="D1010" s="3">
        <v>668</v>
      </c>
      <c r="E1010" s="2">
        <v>2668</v>
      </c>
      <c r="F1010" s="2">
        <v>968</v>
      </c>
      <c r="G1010" s="8">
        <f>IFERROR(VLOOKUP(A1010,'רק עוס'!$A$2:$H$299999,7,FALSE),0)</f>
        <v>8.5500000000000007</v>
      </c>
      <c r="H1010" s="8">
        <f>IFERROR(VLOOKUP(A1010,'רק עוס'!$A$2:$H$299999,8,FALSE),0)</f>
        <v>8.0500000000000007</v>
      </c>
      <c r="I1010" s="8">
        <f>IFERROR(VLOOKUP(A1010,'כל התקינה'!$A$2:$F$29999,5,FALSE),0)</f>
        <v>9.35</v>
      </c>
      <c r="J1010" s="8">
        <f>IFERROR(VLOOKUP(A1010,'כל התקינה'!$A$2:$F$29999,6,FALSE),0)</f>
        <v>8.85</v>
      </c>
      <c r="K1010" s="2">
        <f t="shared" si="15"/>
        <v>120.24844720496894</v>
      </c>
    </row>
    <row r="1011" spans="1:11" outlineLevel="2" x14ac:dyDescent="0.2">
      <c r="A1011" s="20" t="str">
        <f>B1011&amp;D1011</f>
        <v>2020669</v>
      </c>
      <c r="B1011" s="1">
        <v>2020</v>
      </c>
      <c r="C1011" s="1" t="s">
        <v>406</v>
      </c>
      <c r="D1011" s="3">
        <v>669</v>
      </c>
      <c r="E1011" s="2">
        <v>1474</v>
      </c>
      <c r="F1011" s="2">
        <v>466</v>
      </c>
      <c r="G1011" s="8">
        <f>IFERROR(VLOOKUP(A1011,'רק עוס'!$A$2:$H$299999,7,FALSE),0)</f>
        <v>6.86</v>
      </c>
      <c r="H1011" s="8">
        <f>IFERROR(VLOOKUP(A1011,'רק עוס'!$A$2:$H$299999,8,FALSE),0)</f>
        <v>6.86</v>
      </c>
      <c r="I1011" s="8">
        <f>IFERROR(VLOOKUP(A1011,'כל התקינה'!$A$2:$F$29999,5,FALSE),0)</f>
        <v>7.66</v>
      </c>
      <c r="J1011" s="8">
        <f>IFERROR(VLOOKUP(A1011,'כל התקינה'!$A$2:$F$29999,6,FALSE),0)</f>
        <v>7.66</v>
      </c>
      <c r="K1011" s="2">
        <f t="shared" si="15"/>
        <v>67.930029154518948</v>
      </c>
    </row>
    <row r="1012" spans="1:11" outlineLevel="2" x14ac:dyDescent="0.2">
      <c r="A1012" s="20" t="str">
        <f>B1012&amp;D1012</f>
        <v>2020670</v>
      </c>
      <c r="B1012" s="1">
        <v>2020</v>
      </c>
      <c r="C1012" s="1" t="s">
        <v>407</v>
      </c>
      <c r="D1012" s="3">
        <v>670</v>
      </c>
      <c r="E1012" s="2">
        <v>961</v>
      </c>
      <c r="F1012" s="2">
        <v>317</v>
      </c>
      <c r="G1012" s="8">
        <f>IFERROR(VLOOKUP(A1012,'רק עוס'!$A$2:$H$299999,7,FALSE),0)</f>
        <v>3.48</v>
      </c>
      <c r="H1012" s="8">
        <f>IFERROR(VLOOKUP(A1012,'רק עוס'!$A$2:$H$299999,8,FALSE),0)</f>
        <v>2.98</v>
      </c>
      <c r="I1012" s="8">
        <f>IFERROR(VLOOKUP(A1012,'כל התקינה'!$A$2:$F$29999,5,FALSE),0)</f>
        <v>3.73</v>
      </c>
      <c r="J1012" s="8">
        <f>IFERROR(VLOOKUP(A1012,'כל התקינה'!$A$2:$F$29999,6,FALSE),0)</f>
        <v>3.23</v>
      </c>
      <c r="K1012" s="2">
        <f t="shared" si="15"/>
        <v>106.3758389261745</v>
      </c>
    </row>
    <row r="1013" spans="1:11" outlineLevel="2" x14ac:dyDescent="0.2">
      <c r="A1013" s="20" t="str">
        <f>B1013&amp;D1013</f>
        <v>2020671</v>
      </c>
      <c r="B1013" s="1">
        <v>2020</v>
      </c>
      <c r="C1013" s="1" t="s">
        <v>408</v>
      </c>
      <c r="D1013" s="3">
        <v>671</v>
      </c>
      <c r="E1013" s="2">
        <v>514</v>
      </c>
      <c r="F1013" s="2">
        <v>243</v>
      </c>
      <c r="G1013" s="8">
        <f>IFERROR(VLOOKUP(A1013,'רק עוס'!$A$2:$H$299999,7,FALSE),0)</f>
        <v>3.53</v>
      </c>
      <c r="H1013" s="8">
        <f>IFERROR(VLOOKUP(A1013,'רק עוס'!$A$2:$H$299999,8,FALSE),0)</f>
        <v>3.53</v>
      </c>
      <c r="I1013" s="8">
        <f>IFERROR(VLOOKUP(A1013,'כל התקינה'!$A$2:$F$29999,5,FALSE),0)</f>
        <v>3.78</v>
      </c>
      <c r="J1013" s="8">
        <f>IFERROR(VLOOKUP(A1013,'כל התקינה'!$A$2:$F$29999,6,FALSE),0)</f>
        <v>3.78</v>
      </c>
      <c r="K1013" s="2">
        <f t="shared" si="15"/>
        <v>68.838526912181308</v>
      </c>
    </row>
    <row r="1014" spans="1:11" outlineLevel="2" x14ac:dyDescent="0.2">
      <c r="A1014" s="20" t="str">
        <f>B1014&amp;D1014</f>
        <v>2020672</v>
      </c>
      <c r="B1014" s="1">
        <v>2020</v>
      </c>
      <c r="C1014" s="1" t="s">
        <v>409</v>
      </c>
      <c r="D1014" s="3">
        <v>672</v>
      </c>
      <c r="E1014" s="2">
        <v>1861</v>
      </c>
      <c r="F1014" s="2">
        <v>542</v>
      </c>
      <c r="G1014" s="8">
        <f>IFERROR(VLOOKUP(A1014,'רק עוס'!$A$2:$H$299999,7,FALSE),0)</f>
        <v>9.6</v>
      </c>
      <c r="H1014" s="8">
        <f>IFERROR(VLOOKUP(A1014,'רק עוס'!$A$2:$H$299999,8,FALSE),0)</f>
        <v>9.6</v>
      </c>
      <c r="I1014" s="8">
        <f>IFERROR(VLOOKUP(A1014,'כל התקינה'!$A$2:$F$29999,5,FALSE),0)</f>
        <v>11.3</v>
      </c>
      <c r="J1014" s="8">
        <f>IFERROR(VLOOKUP(A1014,'כל התקינה'!$A$2:$F$29999,6,FALSE),0)</f>
        <v>11.3</v>
      </c>
      <c r="K1014" s="2">
        <f t="shared" si="15"/>
        <v>56.458333333333336</v>
      </c>
    </row>
    <row r="1015" spans="1:11" outlineLevel="2" x14ac:dyDescent="0.2">
      <c r="A1015" s="20" t="str">
        <f>B1015&amp;D1015</f>
        <v>2020673</v>
      </c>
      <c r="B1015" s="1">
        <v>2020</v>
      </c>
      <c r="C1015" s="1" t="s">
        <v>410</v>
      </c>
      <c r="D1015" s="3">
        <v>673</v>
      </c>
      <c r="E1015" s="2">
        <v>1775</v>
      </c>
      <c r="F1015" s="2">
        <v>653</v>
      </c>
      <c r="G1015" s="8">
        <f>IFERROR(VLOOKUP(A1015,'רק עוס'!$A$2:$H$299999,7,FALSE),0)</f>
        <v>5.8</v>
      </c>
      <c r="H1015" s="8">
        <f>IFERROR(VLOOKUP(A1015,'רק עוס'!$A$2:$H$299999,8,FALSE),0)</f>
        <v>5.25</v>
      </c>
      <c r="I1015" s="8">
        <f>IFERROR(VLOOKUP(A1015,'כל התקינה'!$A$2:$F$29999,5,FALSE),0)</f>
        <v>7.63</v>
      </c>
      <c r="J1015" s="8">
        <f>IFERROR(VLOOKUP(A1015,'כל התקינה'!$A$2:$F$29999,6,FALSE),0)</f>
        <v>7.08</v>
      </c>
      <c r="K1015" s="2">
        <f t="shared" si="15"/>
        <v>124.38095238095238</v>
      </c>
    </row>
    <row r="1016" spans="1:11" outlineLevel="2" x14ac:dyDescent="0.2">
      <c r="A1016" s="20" t="str">
        <f>B1016&amp;D1016</f>
        <v>2020674</v>
      </c>
      <c r="B1016" s="1">
        <v>2020</v>
      </c>
      <c r="C1016" s="1" t="s">
        <v>411</v>
      </c>
      <c r="D1016" s="3">
        <v>674</v>
      </c>
      <c r="E1016" s="2">
        <v>2114</v>
      </c>
      <c r="F1016" s="2">
        <v>646</v>
      </c>
      <c r="G1016" s="8">
        <f>IFERROR(VLOOKUP(A1016,'רק עוס'!$A$2:$H$299999,7,FALSE),0)</f>
        <v>6.08</v>
      </c>
      <c r="H1016" s="8">
        <f>IFERROR(VLOOKUP(A1016,'רק עוס'!$A$2:$H$299999,8,FALSE),0)</f>
        <v>5.58</v>
      </c>
      <c r="I1016" s="8">
        <f>IFERROR(VLOOKUP(A1016,'כל התקינה'!$A$2:$F$29999,5,FALSE),0)</f>
        <v>6.83</v>
      </c>
      <c r="J1016" s="8">
        <f>IFERROR(VLOOKUP(A1016,'כל התקינה'!$A$2:$F$29999,6,FALSE),0)</f>
        <v>6.33</v>
      </c>
      <c r="K1016" s="2">
        <f t="shared" si="15"/>
        <v>115.77060931899642</v>
      </c>
    </row>
    <row r="1017" spans="1:11" outlineLevel="2" x14ac:dyDescent="0.2">
      <c r="A1017" s="20" t="str">
        <f>B1017&amp;D1017</f>
        <v>2020675</v>
      </c>
      <c r="B1017" s="1">
        <v>2020</v>
      </c>
      <c r="C1017" s="1" t="s">
        <v>412</v>
      </c>
      <c r="D1017" s="3">
        <v>675</v>
      </c>
      <c r="E1017" s="2">
        <v>3582</v>
      </c>
      <c r="F1017" s="2">
        <v>1079</v>
      </c>
      <c r="G1017" s="8">
        <f>IFERROR(VLOOKUP(A1017,'רק עוס'!$A$2:$H$299999,7,FALSE),0)</f>
        <v>11.27</v>
      </c>
      <c r="H1017" s="8">
        <f>IFERROR(VLOOKUP(A1017,'רק עוס'!$A$2:$H$299999,8,FALSE),0)</f>
        <v>11.22</v>
      </c>
      <c r="I1017" s="8">
        <f>IFERROR(VLOOKUP(A1017,'כל התקינה'!$A$2:$F$29999,5,FALSE),0)</f>
        <v>12.39</v>
      </c>
      <c r="J1017" s="8">
        <f>IFERROR(VLOOKUP(A1017,'כל התקינה'!$A$2:$F$29999,6,FALSE),0)</f>
        <v>12.22</v>
      </c>
      <c r="K1017" s="2">
        <f t="shared" si="15"/>
        <v>96.167557932263804</v>
      </c>
    </row>
    <row r="1018" spans="1:11" outlineLevel="2" x14ac:dyDescent="0.2">
      <c r="A1018" s="20" t="str">
        <f>B1018&amp;D1018</f>
        <v>2020676</v>
      </c>
      <c r="B1018" s="1">
        <v>2020</v>
      </c>
      <c r="C1018" s="1" t="s">
        <v>413</v>
      </c>
      <c r="D1018" s="3">
        <v>676</v>
      </c>
      <c r="E1018" s="2">
        <v>1413</v>
      </c>
      <c r="F1018" s="2">
        <v>421</v>
      </c>
      <c r="G1018" s="8">
        <f>IFERROR(VLOOKUP(A1018,'רק עוס'!$A$2:$H$299999,7,FALSE),0)</f>
        <v>5.53</v>
      </c>
      <c r="H1018" s="8">
        <f>IFERROR(VLOOKUP(A1018,'רק עוס'!$A$2:$H$299999,8,FALSE),0)</f>
        <v>4</v>
      </c>
      <c r="I1018" s="8">
        <f>IFERROR(VLOOKUP(A1018,'כל התקינה'!$A$2:$F$29999,5,FALSE),0)</f>
        <v>6.23</v>
      </c>
      <c r="J1018" s="8">
        <f>IFERROR(VLOOKUP(A1018,'כל התקינה'!$A$2:$F$29999,6,FALSE),0)</f>
        <v>4.7</v>
      </c>
      <c r="K1018" s="2">
        <f t="shared" si="15"/>
        <v>105.25</v>
      </c>
    </row>
    <row r="1019" spans="1:11" outlineLevel="2" x14ac:dyDescent="0.2">
      <c r="A1019" s="20" t="str">
        <f>B1019&amp;D1019</f>
        <v>2020677</v>
      </c>
      <c r="B1019" s="1">
        <v>2020</v>
      </c>
      <c r="C1019" s="1" t="s">
        <v>414</v>
      </c>
      <c r="D1019" s="3">
        <v>677</v>
      </c>
      <c r="E1019" s="2">
        <v>1651</v>
      </c>
      <c r="F1019" s="2">
        <v>515</v>
      </c>
      <c r="G1019" s="8">
        <f>IFERROR(VLOOKUP(A1019,'רק עוס'!$A$2:$H$299999,7,FALSE),0)</f>
        <v>9.58</v>
      </c>
      <c r="H1019" s="8">
        <f>IFERROR(VLOOKUP(A1019,'רק עוס'!$A$2:$H$299999,8,FALSE),0)</f>
        <v>8.43</v>
      </c>
      <c r="I1019" s="8">
        <f>IFERROR(VLOOKUP(A1019,'כל התקינה'!$A$2:$F$29999,5,FALSE),0)</f>
        <v>10.33</v>
      </c>
      <c r="J1019" s="8">
        <f>IFERROR(VLOOKUP(A1019,'כל התקינה'!$A$2:$F$29999,6,FALSE),0)</f>
        <v>9.18</v>
      </c>
      <c r="K1019" s="2">
        <f t="shared" si="15"/>
        <v>61.091340450771057</v>
      </c>
    </row>
    <row r="1020" spans="1:11" outlineLevel="2" x14ac:dyDescent="0.2">
      <c r="A1020" s="20" t="str">
        <f>B1020&amp;D1020</f>
        <v>2020678</v>
      </c>
      <c r="B1020" s="1">
        <v>2020</v>
      </c>
      <c r="C1020" s="1" t="s">
        <v>415</v>
      </c>
      <c r="D1020" s="3">
        <v>678</v>
      </c>
      <c r="E1020" s="2">
        <v>1382</v>
      </c>
      <c r="F1020" s="2">
        <v>559</v>
      </c>
      <c r="G1020" s="8">
        <f>IFERROR(VLOOKUP(A1020,'רק עוס'!$A$2:$H$299999,7,FALSE),0)</f>
        <v>4.29</v>
      </c>
      <c r="H1020" s="8">
        <f>IFERROR(VLOOKUP(A1020,'רק עוס'!$A$2:$H$299999,8,FALSE),0)</f>
        <v>3.54</v>
      </c>
      <c r="I1020" s="8">
        <f>IFERROR(VLOOKUP(A1020,'כל התקינה'!$A$2:$F$29999,5,FALSE),0)</f>
        <v>4.99</v>
      </c>
      <c r="J1020" s="8">
        <f>IFERROR(VLOOKUP(A1020,'כל התקינה'!$A$2:$F$29999,6,FALSE),0)</f>
        <v>4.24</v>
      </c>
      <c r="K1020" s="2">
        <f t="shared" si="15"/>
        <v>157.90960451977401</v>
      </c>
    </row>
    <row r="1021" spans="1:11" outlineLevel="2" x14ac:dyDescent="0.2">
      <c r="A1021" s="20" t="str">
        <f>B1021&amp;D1021</f>
        <v>2020679</v>
      </c>
      <c r="B1021" s="1">
        <v>2020</v>
      </c>
      <c r="C1021" s="1" t="s">
        <v>416</v>
      </c>
      <c r="D1021" s="3">
        <v>679</v>
      </c>
      <c r="E1021" s="2">
        <v>962</v>
      </c>
      <c r="F1021" s="2">
        <v>370</v>
      </c>
      <c r="G1021" s="8">
        <f>IFERROR(VLOOKUP(A1021,'רק עוס'!$A$2:$H$299999,7,FALSE),0)</f>
        <v>4.2</v>
      </c>
      <c r="H1021" s="8">
        <f>IFERROR(VLOOKUP(A1021,'רק עוס'!$A$2:$H$299999,8,FALSE),0)</f>
        <v>4.2</v>
      </c>
      <c r="I1021" s="8">
        <f>IFERROR(VLOOKUP(A1021,'כל התקינה'!$A$2:$F$29999,5,FALSE),0)</f>
        <v>4.7</v>
      </c>
      <c r="J1021" s="8">
        <f>IFERROR(VLOOKUP(A1021,'כל התקינה'!$A$2:$F$29999,6,FALSE),0)</f>
        <v>4.7</v>
      </c>
      <c r="K1021" s="2">
        <f t="shared" si="15"/>
        <v>88.095238095238088</v>
      </c>
    </row>
    <row r="1022" spans="1:11" outlineLevel="2" x14ac:dyDescent="0.2">
      <c r="A1022" s="20" t="str">
        <f>B1022&amp;D1022</f>
        <v>2020688</v>
      </c>
      <c r="B1022" s="1">
        <v>2020</v>
      </c>
      <c r="C1022" s="1" t="s">
        <v>417</v>
      </c>
      <c r="D1022" s="3">
        <v>688</v>
      </c>
      <c r="E1022" s="2">
        <v>1146</v>
      </c>
      <c r="F1022" s="2">
        <v>477</v>
      </c>
      <c r="G1022" s="8">
        <f>IFERROR(VLOOKUP(A1022,'רק עוס'!$A$2:$H$299999,7,FALSE),0)</f>
        <v>3.89</v>
      </c>
      <c r="H1022" s="8">
        <f>IFERROR(VLOOKUP(A1022,'רק עוס'!$A$2:$H$299999,8,FALSE),0)</f>
        <v>3.89</v>
      </c>
      <c r="I1022" s="8">
        <f>IFERROR(VLOOKUP(A1022,'כל התקינה'!$A$2:$F$29999,5,FALSE),0)</f>
        <v>4.55</v>
      </c>
      <c r="J1022" s="8">
        <f>IFERROR(VLOOKUP(A1022,'כל התקינה'!$A$2:$F$29999,6,FALSE),0)</f>
        <v>4.55</v>
      </c>
      <c r="K1022" s="2">
        <f t="shared" si="15"/>
        <v>122.62210796915167</v>
      </c>
    </row>
    <row r="1023" spans="1:11" outlineLevel="2" x14ac:dyDescent="0.2">
      <c r="A1023" s="20" t="str">
        <f>B1023&amp;D1023</f>
        <v>2020689</v>
      </c>
      <c r="B1023" s="1">
        <v>2020</v>
      </c>
      <c r="C1023" s="1" t="s">
        <v>418</v>
      </c>
      <c r="D1023" s="3">
        <v>689</v>
      </c>
      <c r="E1023" s="2">
        <v>1538</v>
      </c>
      <c r="F1023" s="2">
        <v>428</v>
      </c>
      <c r="G1023" s="8">
        <f>IFERROR(VLOOKUP(A1023,'רק עוס'!$A$2:$H$299999,7,FALSE),0)</f>
        <v>5.46</v>
      </c>
      <c r="H1023" s="8">
        <f>IFERROR(VLOOKUP(A1023,'רק עוס'!$A$2:$H$299999,8,FALSE),0)</f>
        <v>5.27</v>
      </c>
      <c r="I1023" s="8">
        <f>IFERROR(VLOOKUP(A1023,'כל התקינה'!$A$2:$F$29999,5,FALSE),0)</f>
        <v>5.92</v>
      </c>
      <c r="J1023" s="8">
        <f>IFERROR(VLOOKUP(A1023,'כל התקינה'!$A$2:$F$29999,6,FALSE),0)</f>
        <v>5.73</v>
      </c>
      <c r="K1023" s="2">
        <f t="shared" si="15"/>
        <v>81.21442125237192</v>
      </c>
    </row>
    <row r="1024" spans="1:11" outlineLevel="2" x14ac:dyDescent="0.2">
      <c r="A1024" s="20" t="str">
        <f>B1024&amp;D1024</f>
        <v>2020690</v>
      </c>
      <c r="B1024" s="1">
        <v>2020</v>
      </c>
      <c r="C1024" s="1" t="s">
        <v>419</v>
      </c>
      <c r="D1024" s="3">
        <v>690</v>
      </c>
      <c r="E1024" s="2">
        <v>2027</v>
      </c>
      <c r="F1024" s="2">
        <v>705</v>
      </c>
      <c r="G1024" s="8">
        <f>IFERROR(VLOOKUP(A1024,'רק עוס'!$A$2:$H$299999,7,FALSE),0)</f>
        <v>10.17</v>
      </c>
      <c r="H1024" s="8">
        <f>IFERROR(VLOOKUP(A1024,'רק עוס'!$A$2:$H$299999,8,FALSE),0)</f>
        <v>9</v>
      </c>
      <c r="I1024" s="8">
        <f>IFERROR(VLOOKUP(A1024,'כל התקינה'!$A$2:$F$29999,5,FALSE),0)</f>
        <v>11.17</v>
      </c>
      <c r="J1024" s="8">
        <f>IFERROR(VLOOKUP(A1024,'כל התקינה'!$A$2:$F$29999,6,FALSE),0)</f>
        <v>10</v>
      </c>
      <c r="K1024" s="2">
        <f t="shared" si="15"/>
        <v>78.333333333333329</v>
      </c>
    </row>
    <row r="1025" spans="1:11" outlineLevel="2" x14ac:dyDescent="0.2">
      <c r="A1025" s="20" t="str">
        <f>B1025&amp;D1025</f>
        <v>2020691</v>
      </c>
      <c r="B1025" s="1">
        <v>2020</v>
      </c>
      <c r="C1025" s="1" t="s">
        <v>420</v>
      </c>
      <c r="D1025" s="3">
        <v>691</v>
      </c>
      <c r="E1025" s="2">
        <v>1885</v>
      </c>
      <c r="F1025" s="2">
        <v>724</v>
      </c>
      <c r="G1025" s="8">
        <f>IFERROR(VLOOKUP(A1025,'רק עוס'!$A$2:$H$299999,7,FALSE),0)</f>
        <v>6.48</v>
      </c>
      <c r="H1025" s="8">
        <f>IFERROR(VLOOKUP(A1025,'רק עוס'!$A$2:$H$299999,8,FALSE),0)</f>
        <v>6.48</v>
      </c>
      <c r="I1025" s="8">
        <f>IFERROR(VLOOKUP(A1025,'כל התקינה'!$A$2:$F$29999,5,FALSE),0)</f>
        <v>7.28</v>
      </c>
      <c r="J1025" s="8">
        <f>IFERROR(VLOOKUP(A1025,'כל התקינה'!$A$2:$F$29999,6,FALSE),0)</f>
        <v>7.28</v>
      </c>
      <c r="K1025" s="2">
        <f t="shared" si="15"/>
        <v>111.72839506172839</v>
      </c>
    </row>
    <row r="1026" spans="1:11" outlineLevel="2" x14ac:dyDescent="0.2">
      <c r="A1026" s="20" t="str">
        <f>B1026&amp;D1026</f>
        <v>2020692</v>
      </c>
      <c r="B1026" s="1">
        <v>2020</v>
      </c>
      <c r="C1026" s="1" t="s">
        <v>421</v>
      </c>
      <c r="D1026" s="3">
        <v>692</v>
      </c>
      <c r="E1026" s="2">
        <v>3275</v>
      </c>
      <c r="F1026" s="2">
        <v>986</v>
      </c>
      <c r="G1026" s="8">
        <f>IFERROR(VLOOKUP(A1026,'רק עוס'!$A$2:$H$299999,7,FALSE),0)</f>
        <v>11.65</v>
      </c>
      <c r="H1026" s="8">
        <f>IFERROR(VLOOKUP(A1026,'רק עוס'!$A$2:$H$299999,8,FALSE),0)</f>
        <v>10.25</v>
      </c>
      <c r="I1026" s="8">
        <f>IFERROR(VLOOKUP(A1026,'כל התקינה'!$A$2:$F$29999,5,FALSE),0)</f>
        <v>13.11</v>
      </c>
      <c r="J1026" s="8">
        <f>IFERROR(VLOOKUP(A1026,'כל התקינה'!$A$2:$F$29999,6,FALSE),0)</f>
        <v>10.96</v>
      </c>
      <c r="K1026" s="2">
        <f t="shared" si="15"/>
        <v>96.195121951219505</v>
      </c>
    </row>
    <row r="1027" spans="1:11" outlineLevel="2" x14ac:dyDescent="0.2">
      <c r="A1027" s="20" t="str">
        <f>B1027&amp;D1027</f>
        <v>2020693</v>
      </c>
      <c r="B1027" s="1">
        <v>2020</v>
      </c>
      <c r="C1027" s="1" t="s">
        <v>422</v>
      </c>
      <c r="D1027" s="3">
        <v>693</v>
      </c>
      <c r="E1027" s="2">
        <v>1973</v>
      </c>
      <c r="F1027" s="2">
        <v>896</v>
      </c>
      <c r="G1027" s="8">
        <f>IFERROR(VLOOKUP(A1027,'רק עוס'!$A$2:$H$299999,7,FALSE),0)</f>
        <v>10.3</v>
      </c>
      <c r="H1027" s="8">
        <f>IFERROR(VLOOKUP(A1027,'רק עוס'!$A$2:$H$299999,8,FALSE),0)</f>
        <v>8.0500000000000007</v>
      </c>
      <c r="I1027" s="8">
        <f>IFERROR(VLOOKUP(A1027,'כל התקינה'!$A$2:$F$29999,5,FALSE),0)</f>
        <v>11.39</v>
      </c>
      <c r="J1027" s="8">
        <f>IFERROR(VLOOKUP(A1027,'כל התקינה'!$A$2:$F$29999,6,FALSE),0)</f>
        <v>9.14</v>
      </c>
      <c r="K1027" s="2">
        <f t="shared" si="15"/>
        <v>111.30434782608695</v>
      </c>
    </row>
    <row r="1028" spans="1:11" outlineLevel="2" x14ac:dyDescent="0.2">
      <c r="A1028" s="20" t="str">
        <f>B1028&amp;D1028</f>
        <v>2020694</v>
      </c>
      <c r="B1028" s="1">
        <v>2020</v>
      </c>
      <c r="C1028" s="1" t="s">
        <v>423</v>
      </c>
      <c r="D1028" s="3">
        <v>694</v>
      </c>
      <c r="E1028" s="2">
        <v>1717</v>
      </c>
      <c r="F1028" s="2">
        <v>541</v>
      </c>
      <c r="G1028" s="8">
        <f>IFERROR(VLOOKUP(A1028,'רק עוס'!$A$2:$H$299999,7,FALSE),0)</f>
        <v>7.43</v>
      </c>
      <c r="H1028" s="8">
        <f>IFERROR(VLOOKUP(A1028,'רק עוס'!$A$2:$H$299999,8,FALSE),0)</f>
        <v>7.43</v>
      </c>
      <c r="I1028" s="8">
        <f>IFERROR(VLOOKUP(A1028,'כל התקינה'!$A$2:$F$29999,5,FALSE),0)</f>
        <v>8.43</v>
      </c>
      <c r="J1028" s="8">
        <f>IFERROR(VLOOKUP(A1028,'כל התקינה'!$A$2:$F$29999,6,FALSE),0)</f>
        <v>8.43</v>
      </c>
      <c r="K1028" s="2">
        <f t="shared" ref="K1028:K1030" si="16">IFERROR(F1028/H1028,0)</f>
        <v>72.812920592193805</v>
      </c>
    </row>
    <row r="1029" spans="1:11" outlineLevel="1" x14ac:dyDescent="0.2">
      <c r="A1029" s="10"/>
      <c r="B1029" s="12" t="s">
        <v>532</v>
      </c>
      <c r="C1029" s="1"/>
      <c r="D1029" s="3"/>
      <c r="E1029" s="2">
        <f>SUBTOTAL(9,E773:E1028)</f>
        <v>1158990</v>
      </c>
      <c r="F1029" s="2">
        <f>SUBTOTAL(9,F773:F1028)</f>
        <v>452371</v>
      </c>
      <c r="G1029" s="8">
        <f>SUBTOTAL(9,G773:G1028)</f>
        <v>5619.6299999999992</v>
      </c>
      <c r="H1029" s="8">
        <f>SUBTOTAL(9,H773:H1028)</f>
        <v>5102.0099999999975</v>
      </c>
      <c r="I1029" s="8">
        <f>SUBTOTAL(9,I773:I1028)</f>
        <v>6921.2299999999923</v>
      </c>
      <c r="J1029" s="8">
        <f>SUBTOTAL(9,J773:J1028)</f>
        <v>6312.5699999999952</v>
      </c>
      <c r="K1029" s="2">
        <f t="shared" si="16"/>
        <v>88.665251538119335</v>
      </c>
    </row>
    <row r="1030" spans="1:11" ht="15" x14ac:dyDescent="0.25">
      <c r="A1030" s="13"/>
      <c r="B1030" s="14"/>
      <c r="C1030" s="4"/>
      <c r="D1030" s="5"/>
      <c r="E1030" s="6"/>
      <c r="F1030" s="6"/>
      <c r="G1030" s="7"/>
      <c r="H1030" s="7"/>
      <c r="I1030" s="7"/>
      <c r="J1030" s="7"/>
      <c r="K1030" s="7"/>
    </row>
  </sheetData>
  <sortState ref="A2:K1045">
    <sortCondition ref="A2:A104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C14" sqref="C14"/>
    </sheetView>
  </sheetViews>
  <sheetFormatPr defaultRowHeight="14.25" x14ac:dyDescent="0.2"/>
  <cols>
    <col min="2" max="2" width="11.5" customWidth="1"/>
    <col min="3" max="3" width="11.75" customWidth="1"/>
  </cols>
  <sheetData>
    <row r="1" spans="1:3" x14ac:dyDescent="0.2">
      <c r="A1" t="s">
        <v>533</v>
      </c>
    </row>
    <row r="3" spans="1:3" x14ac:dyDescent="0.2">
      <c r="A3" s="1" t="s">
        <v>261</v>
      </c>
      <c r="B3" s="1" t="s">
        <v>534</v>
      </c>
      <c r="C3" s="1" t="s">
        <v>535</v>
      </c>
    </row>
    <row r="4" spans="1:3" x14ac:dyDescent="0.2">
      <c r="A4" s="1">
        <v>2020</v>
      </c>
      <c r="B4" s="21">
        <v>44136</v>
      </c>
      <c r="C4" s="21">
        <v>44105</v>
      </c>
    </row>
    <row r="5" spans="1:3" x14ac:dyDescent="0.2">
      <c r="A5" s="1">
        <v>2019</v>
      </c>
      <c r="B5" s="21">
        <v>47453</v>
      </c>
      <c r="C5" s="21">
        <v>43739</v>
      </c>
    </row>
    <row r="6" spans="1:3" x14ac:dyDescent="0.2">
      <c r="A6" s="1">
        <v>2018</v>
      </c>
      <c r="B6" s="21">
        <v>43435</v>
      </c>
      <c r="C6" s="21">
        <v>43374</v>
      </c>
    </row>
    <row r="7" spans="1:3" x14ac:dyDescent="0.2">
      <c r="A7" s="1">
        <v>2017</v>
      </c>
      <c r="B7" s="21">
        <v>43070</v>
      </c>
      <c r="C7" s="21">
        <v>43009</v>
      </c>
    </row>
    <row r="8" spans="1:3" x14ac:dyDescent="0.2">
      <c r="A8" s="1"/>
      <c r="B8" s="1"/>
      <c r="C8" s="1"/>
    </row>
    <row r="10" spans="1:3" x14ac:dyDescent="0.2">
      <c r="A10" t="s">
        <v>536</v>
      </c>
      <c r="B10" s="22" t="s">
        <v>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רק עוס</vt:lpstr>
      <vt:lpstr>כל התקינה</vt:lpstr>
      <vt:lpstr>נתוני יסוד</vt:lpstr>
      <vt:lpstr>תנאי חתך</vt:lpstr>
    </vt:vector>
  </TitlesOfParts>
  <Company>Molsa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כהן</dc:creator>
  <cp:lastModifiedBy>דוד כהן</cp:lastModifiedBy>
  <dcterms:created xsi:type="dcterms:W3CDTF">2021-01-14T07:52:36Z</dcterms:created>
  <dcterms:modified xsi:type="dcterms:W3CDTF">2021-01-14T10:09:54Z</dcterms:modified>
</cp:coreProperties>
</file>