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8800" windowHeight="13560"/>
  </bookViews>
  <sheets>
    <sheet name="סיכום ינו-יונ 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0" i="1"/>
  <c r="G23" i="1" s="1"/>
  <c r="F20" i="1"/>
  <c r="F23" i="1" s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20" i="1" l="1"/>
</calcChain>
</file>

<file path=xl/sharedStrings.xml><?xml version="1.0" encoding="utf-8"?>
<sst xmlns="http://schemas.openxmlformats.org/spreadsheetml/2006/main" count="38" uniqueCount="38">
  <si>
    <t>ינואר-יוני 2021</t>
  </si>
  <si>
    <t>תקנה</t>
  </si>
  <si>
    <t>סעיף תקציבי</t>
  </si>
  <si>
    <t>תקציב מזומנים ברוטו</t>
  </si>
  <si>
    <t>תשלומים (ביצוע בפועל)</t>
  </si>
  <si>
    <t xml:space="preserve">% ביצוע </t>
  </si>
  <si>
    <t>89010101</t>
  </si>
  <si>
    <t>שיא כח אדם</t>
  </si>
  <si>
    <t>89010103</t>
  </si>
  <si>
    <t>שעות נוספות</t>
  </si>
  <si>
    <t>89010104</t>
  </si>
  <si>
    <t>החזר הוצאות רכב</t>
  </si>
  <si>
    <t>89010105</t>
  </si>
  <si>
    <t>שכר עידוד</t>
  </si>
  <si>
    <t>89010106</t>
  </si>
  <si>
    <t>הוצאות פרישה</t>
  </si>
  <si>
    <t>89010107</t>
  </si>
  <si>
    <t>כוננות</t>
  </si>
  <si>
    <t>89010108</t>
  </si>
  <si>
    <t>העסקת סטודנטים</t>
  </si>
  <si>
    <t>89010110</t>
  </si>
  <si>
    <t>הדרכה ושכר לימוד</t>
  </si>
  <si>
    <t>89010111</t>
  </si>
  <si>
    <t>תפעול</t>
  </si>
  <si>
    <t>89010112</t>
  </si>
  <si>
    <t>פעולות</t>
  </si>
  <si>
    <t>89010113</t>
  </si>
  <si>
    <t>רכישת שירותי כח אדם</t>
  </si>
  <si>
    <t>89010114</t>
  </si>
  <si>
    <t>אחזקת רכב ממשלתי</t>
  </si>
  <si>
    <t>89010115</t>
  </si>
  <si>
    <t>הוצאות מחשוב</t>
  </si>
  <si>
    <t>89010116</t>
  </si>
  <si>
    <t>דמי שימוש ממשלתיים</t>
  </si>
  <si>
    <t>תוכנית 890101</t>
  </si>
  <si>
    <t>89890110</t>
  </si>
  <si>
    <t xml:space="preserve">הכנסות </t>
  </si>
  <si>
    <t>תוכנית 898901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</si>
</sst>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_ * #,##0_ ;_ * \-#,##0_ ;_ * &quot;-&quot;??_ ;_ @_ "/>
    <numFmt numFmtId="165" formatCode="#,##0;#,##0\-"/>
    <numFmt numFmtId="166" formatCode="#,##0.00%;\-#,##0.00%"/>
    <numFmt numFmtId="167" formatCode="#,##0.0%;\-#,##0.0%"/>
  </numFmts>
  <fonts count="13" x14ac:knownFonts="1">
    <font>
      <sz val="11"/>
      <color theme="1"/>
      <name val="Arial"/>
      <family val="2"/>
      <charset val="177"/>
      <scheme val="minor"/>
    </font>
    <font>
      <sz val="10"/>
      <color rgb="FF000000"/>
      <name val="Arial"/>
      <family val="2"/>
    </font>
    <font>
      <b/>
      <sz val="18"/>
      <color theme="4" tint="-0.249977111117893"/>
      <name val="Arial"/>
      <family val="2"/>
    </font>
    <font>
      <sz val="9"/>
      <color rgb="FF333333"/>
      <name val="Arial"/>
      <family val="2"/>
    </font>
    <font>
      <sz val="14"/>
      <color rgb="FF333333"/>
      <name val="Arial"/>
      <family val="2"/>
    </font>
    <font>
      <b/>
      <sz val="14"/>
      <color rgb="FF005782"/>
      <name val="Arial"/>
      <family val="2"/>
    </font>
    <font>
      <b/>
      <sz val="12"/>
      <color rgb="FF333333"/>
      <name val="Arial"/>
      <family val="2"/>
    </font>
    <font>
      <b/>
      <sz val="12"/>
      <color rgb="FF0000FF"/>
      <name val="Arial"/>
      <family val="2"/>
    </font>
    <font>
      <sz val="12"/>
      <color rgb="FF333333"/>
      <name val="Arial"/>
      <family val="2"/>
    </font>
    <font>
      <b/>
      <sz val="12"/>
      <name val="Arial"/>
      <family val="2"/>
    </font>
    <font>
      <sz val="12"/>
      <color theme="4" tint="-0.249977111117893"/>
      <name val="Arial"/>
      <family val="2"/>
    </font>
    <font>
      <b/>
      <sz val="12"/>
      <color theme="4" tint="-0.249977111117893"/>
      <name val="Arial"/>
      <family val="2"/>
    </font>
    <font>
      <sz val="9"/>
      <color theme="4" tint="-0.24997711111789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  <fill>
      <patternFill patternType="solid">
        <fgColor theme="9" tint="0.79998168889431442"/>
        <bgColor rgb="FFFFFFFF"/>
      </patternFill>
    </fill>
  </fills>
  <borders count="28">
    <border>
      <left/>
      <right/>
      <top/>
      <bottom/>
      <diagonal/>
    </border>
    <border>
      <left style="thick">
        <color theme="4" tint="-0.24994659260841701"/>
      </left>
      <right/>
      <top style="thick">
        <color theme="4" tint="-0.24994659260841701"/>
      </top>
      <bottom style="thin">
        <color theme="4" tint="-0.24994659260841701"/>
      </bottom>
      <diagonal/>
    </border>
    <border>
      <left/>
      <right/>
      <top style="thick">
        <color theme="4" tint="-0.24994659260841701"/>
      </top>
      <bottom style="thin">
        <color theme="4" tint="-0.24994659260841701"/>
      </bottom>
      <diagonal/>
    </border>
    <border>
      <left/>
      <right style="thick">
        <color theme="4" tint="-0.24994659260841701"/>
      </right>
      <top style="thick">
        <color theme="4" tint="-0.24994659260841701"/>
      </top>
      <bottom style="thin">
        <color theme="4" tint="-0.24994659260841701"/>
      </bottom>
      <diagonal/>
    </border>
    <border>
      <left style="thick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rgb="FFE5E5E5"/>
      </left>
      <right style="thin">
        <color rgb="FFE5E5E5"/>
      </right>
      <top style="thin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thick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 tint="-0.24994659260841701"/>
      </left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 style="thick">
        <color theme="4" tint="-0.24994659260841701"/>
      </right>
      <top/>
      <bottom/>
      <diagonal/>
    </border>
    <border>
      <left style="thick">
        <color theme="4" tint="-0.24994659260841701"/>
      </left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4" tint="-0.24994659260841701"/>
      </left>
      <right style="thick">
        <color theme="4" tint="-0.24994659260841701"/>
      </right>
      <top/>
      <bottom style="thin">
        <color theme="4" tint="-0.24994659260841701"/>
      </bottom>
      <diagonal/>
    </border>
    <border>
      <left style="thick">
        <color theme="4" tint="-0.24994659260841701"/>
      </left>
      <right/>
      <top style="thin">
        <color theme="4" tint="-0.24994659260841701"/>
      </top>
      <bottom/>
      <diagonal/>
    </border>
    <border>
      <left/>
      <right/>
      <top style="thin">
        <color theme="4" tint="-0.24994659260841701"/>
      </top>
      <bottom/>
      <diagonal/>
    </border>
    <border>
      <left/>
      <right style="thick">
        <color theme="4" tint="-0.24994659260841701"/>
      </right>
      <top style="thin">
        <color theme="4" tint="-0.24994659260841701"/>
      </top>
      <bottom/>
      <diagonal/>
    </border>
    <border>
      <left style="thick">
        <color theme="4" tint="-0.24994659260841701"/>
      </left>
      <right/>
      <top/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  <border>
      <left/>
      <right style="thick">
        <color theme="4" tint="-0.24994659260841701"/>
      </right>
      <top/>
      <bottom style="thin">
        <color theme="4" tint="-0.24994659260841701"/>
      </bottom>
      <diagonal/>
    </border>
    <border>
      <left style="thick">
        <color theme="4" tint="-0.24994659260841701"/>
      </left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/>
      <right style="thin">
        <color theme="9"/>
      </right>
      <top/>
      <bottom/>
      <diagonal/>
    </border>
    <border>
      <left/>
      <right style="thick">
        <color theme="4" tint="-0.24994659260841701"/>
      </right>
      <top/>
      <bottom/>
      <diagonal/>
    </border>
    <border>
      <left style="thick">
        <color theme="4" tint="-0.24994659260841701"/>
      </left>
      <right/>
      <top style="thin">
        <color theme="4" tint="-0.24994659260841701"/>
      </top>
      <bottom style="thick">
        <color theme="4" tint="-0.24994659260841701"/>
      </bottom>
      <diagonal/>
    </border>
    <border>
      <left/>
      <right/>
      <top style="thin">
        <color theme="4" tint="-0.24994659260841701"/>
      </top>
      <bottom style="thick">
        <color theme="4" tint="-0.24994659260841701"/>
      </bottom>
      <diagonal/>
    </border>
    <border>
      <left/>
      <right style="thick">
        <color theme="4" tint="-0.24994659260841701"/>
      </right>
      <top style="thin">
        <color theme="4" tint="-0.24994659260841701"/>
      </top>
      <bottom style="thick">
        <color theme="4" tint="-0.2499465926084170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" fillId="2" borderId="0" xfId="1" applyFill="1"/>
    <xf numFmtId="0" fontId="3" fillId="4" borderId="0" xfId="2" applyFont="1" applyFill="1" applyAlignment="1">
      <alignment horizontal="left"/>
    </xf>
    <xf numFmtId="0" fontId="4" fillId="3" borderId="4" xfId="2" applyFont="1" applyFill="1" applyBorder="1" applyAlignment="1">
      <alignment horizontal="center" vertical="center"/>
    </xf>
    <xf numFmtId="49" fontId="5" fillId="3" borderId="5" xfId="2" applyNumberFormat="1" applyFont="1" applyFill="1" applyBorder="1" applyAlignment="1">
      <alignment horizontal="center" vertical="center" wrapText="1"/>
    </xf>
    <xf numFmtId="0" fontId="4" fillId="3" borderId="6" xfId="2" applyFont="1" applyFill="1" applyBorder="1" applyAlignment="1">
      <alignment horizontal="center" vertical="center"/>
    </xf>
    <xf numFmtId="49" fontId="5" fillId="3" borderId="6" xfId="1" applyNumberFormat="1" applyFont="1" applyFill="1" applyBorder="1" applyAlignment="1">
      <alignment horizontal="center" vertical="center" wrapText="1"/>
    </xf>
    <xf numFmtId="49" fontId="5" fillId="3" borderId="6" xfId="1" applyNumberFormat="1" applyFont="1" applyFill="1" applyBorder="1" applyAlignment="1">
      <alignment horizontal="center" vertical="center" wrapText="1" readingOrder="2"/>
    </xf>
    <xf numFmtId="0" fontId="4" fillId="3" borderId="7" xfId="2" applyFont="1" applyFill="1" applyBorder="1" applyAlignment="1">
      <alignment horizontal="center" vertical="center"/>
    </xf>
    <xf numFmtId="0" fontId="3" fillId="3" borderId="8" xfId="2" applyFont="1" applyFill="1" applyBorder="1" applyAlignment="1">
      <alignment horizontal="left"/>
    </xf>
    <xf numFmtId="49" fontId="6" fillId="5" borderId="0" xfId="2" applyNumberFormat="1" applyFont="1" applyFill="1" applyBorder="1" applyAlignment="1">
      <alignment horizontal="right"/>
    </xf>
    <xf numFmtId="49" fontId="6" fillId="5" borderId="9" xfId="2" applyNumberFormat="1" applyFont="1" applyFill="1" applyBorder="1" applyAlignment="1">
      <alignment horizontal="right"/>
    </xf>
    <xf numFmtId="164" fontId="7" fillId="4" borderId="0" xfId="3" applyNumberFormat="1" applyFont="1" applyFill="1" applyBorder="1" applyAlignment="1">
      <alignment horizontal="right"/>
    </xf>
    <xf numFmtId="0" fontId="3" fillId="3" borderId="10" xfId="2" applyFont="1" applyFill="1" applyBorder="1" applyAlignment="1">
      <alignment horizontal="left"/>
    </xf>
    <xf numFmtId="166" fontId="6" fillId="4" borderId="0" xfId="1" applyNumberFormat="1" applyFont="1" applyFill="1" applyBorder="1" applyAlignment="1">
      <alignment horizontal="right"/>
    </xf>
    <xf numFmtId="0" fontId="3" fillId="3" borderId="11" xfId="2" applyFont="1" applyFill="1" applyBorder="1" applyAlignment="1">
      <alignment horizontal="left"/>
    </xf>
    <xf numFmtId="0" fontId="3" fillId="3" borderId="12" xfId="2" applyFont="1" applyFill="1" applyBorder="1" applyAlignment="1">
      <alignment horizontal="left"/>
    </xf>
    <xf numFmtId="0" fontId="3" fillId="3" borderId="13" xfId="2" applyFont="1" applyFill="1" applyBorder="1" applyAlignment="1">
      <alignment horizontal="left"/>
    </xf>
    <xf numFmtId="0" fontId="3" fillId="3" borderId="14" xfId="2" applyFont="1" applyFill="1" applyBorder="1" applyAlignment="1">
      <alignment horizontal="left"/>
    </xf>
    <xf numFmtId="0" fontId="10" fillId="3" borderId="15" xfId="2" applyFont="1" applyFill="1" applyBorder="1" applyAlignment="1">
      <alignment horizontal="center" vertical="center"/>
    </xf>
    <xf numFmtId="0" fontId="10" fillId="3" borderId="16" xfId="2" applyFont="1" applyFill="1" applyBorder="1" applyAlignment="1">
      <alignment horizontal="center" vertical="center"/>
    </xf>
    <xf numFmtId="0" fontId="12" fillId="3" borderId="17" xfId="2" applyFont="1" applyFill="1" applyBorder="1" applyAlignment="1">
      <alignment horizontal="center" vertical="center"/>
    </xf>
    <xf numFmtId="0" fontId="10" fillId="3" borderId="18" xfId="2" applyFont="1" applyFill="1" applyBorder="1" applyAlignment="1">
      <alignment horizontal="center" vertical="center"/>
    </xf>
    <xf numFmtId="0" fontId="8" fillId="3" borderId="0" xfId="2" applyFont="1" applyFill="1" applyBorder="1" applyAlignment="1">
      <alignment horizontal="left"/>
    </xf>
    <xf numFmtId="0" fontId="3" fillId="3" borderId="20" xfId="2" applyFont="1" applyFill="1" applyBorder="1" applyAlignment="1">
      <alignment horizontal="left"/>
    </xf>
    <xf numFmtId="0" fontId="6" fillId="3" borderId="21" xfId="2" applyFont="1" applyFill="1" applyBorder="1" applyAlignment="1">
      <alignment horizontal="left"/>
    </xf>
    <xf numFmtId="49" fontId="6" fillId="6" borderId="22" xfId="2" applyNumberFormat="1" applyFont="1" applyFill="1" applyBorder="1" applyAlignment="1">
      <alignment horizontal="right"/>
    </xf>
    <xf numFmtId="49" fontId="6" fillId="6" borderId="23" xfId="2" applyNumberFormat="1" applyFont="1" applyFill="1" applyBorder="1" applyAlignment="1">
      <alignment horizontal="right"/>
    </xf>
    <xf numFmtId="164" fontId="9" fillId="4" borderId="0" xfId="3" applyNumberFormat="1" applyFont="1" applyFill="1" applyBorder="1" applyAlignment="1">
      <alignment horizontal="right"/>
    </xf>
    <xf numFmtId="0" fontId="6" fillId="3" borderId="22" xfId="2" applyFont="1" applyFill="1" applyBorder="1" applyAlignment="1">
      <alignment horizontal="left"/>
    </xf>
    <xf numFmtId="166" fontId="9" fillId="4" borderId="0" xfId="1" applyNumberFormat="1" applyFont="1" applyFill="1" applyBorder="1" applyAlignment="1">
      <alignment horizontal="right"/>
    </xf>
    <xf numFmtId="0" fontId="6" fillId="3" borderId="24" xfId="2" applyFont="1" applyFill="1" applyBorder="1" applyAlignment="1">
      <alignment horizontal="left"/>
    </xf>
    <xf numFmtId="0" fontId="10" fillId="3" borderId="25" xfId="2" applyFont="1" applyFill="1" applyBorder="1" applyAlignment="1">
      <alignment horizontal="center" vertical="center"/>
    </xf>
    <xf numFmtId="0" fontId="10" fillId="3" borderId="26" xfId="2" applyFont="1" applyFill="1" applyBorder="1" applyAlignment="1">
      <alignment horizontal="center" vertical="center"/>
    </xf>
    <xf numFmtId="37" fontId="11" fillId="3" borderId="26" xfId="1" applyNumberFormat="1" applyFont="1" applyFill="1" applyBorder="1" applyAlignment="1">
      <alignment horizontal="center" vertical="center"/>
    </xf>
    <xf numFmtId="167" fontId="11" fillId="3" borderId="26" xfId="1" applyNumberFormat="1" applyFont="1" applyFill="1" applyBorder="1" applyAlignment="1">
      <alignment horizontal="center" vertical="center"/>
    </xf>
    <xf numFmtId="0" fontId="12" fillId="3" borderId="27" xfId="2" applyFont="1" applyFill="1" applyBorder="1" applyAlignment="1">
      <alignment horizontal="center" vertical="center"/>
    </xf>
    <xf numFmtId="165" fontId="11" fillId="3" borderId="16" xfId="2" applyNumberFormat="1" applyFont="1" applyFill="1" applyBorder="1" applyAlignment="1">
      <alignment horizontal="center" vertical="center"/>
    </xf>
    <xf numFmtId="165" fontId="11" fillId="3" borderId="19" xfId="2" applyNumberFormat="1" applyFont="1" applyFill="1" applyBorder="1" applyAlignment="1">
      <alignment horizontal="center" vertical="center"/>
    </xf>
    <xf numFmtId="166" fontId="11" fillId="3" borderId="16" xfId="1" applyNumberFormat="1" applyFont="1" applyFill="1" applyBorder="1" applyAlignment="1">
      <alignment horizontal="center" vertical="center"/>
    </xf>
    <xf numFmtId="166" fontId="11" fillId="3" borderId="19" xfId="1" applyNumberFormat="1" applyFont="1" applyFill="1" applyBorder="1" applyAlignment="1">
      <alignment horizontal="center" vertical="center"/>
    </xf>
    <xf numFmtId="49" fontId="11" fillId="3" borderId="26" xfId="2" applyNumberFormat="1" applyFont="1" applyFill="1" applyBorder="1" applyAlignment="1">
      <alignment horizontal="center" vertical="center"/>
    </xf>
    <xf numFmtId="0" fontId="2" fillId="3" borderId="1" xfId="2" applyFont="1" applyFill="1" applyBorder="1" applyAlignment="1">
      <alignment horizontal="center"/>
    </xf>
    <xf numFmtId="0" fontId="2" fillId="3" borderId="2" xfId="2" applyFont="1" applyFill="1" applyBorder="1" applyAlignment="1">
      <alignment horizontal="center"/>
    </xf>
    <xf numFmtId="0" fontId="2" fillId="3" borderId="3" xfId="2" applyFont="1" applyFill="1" applyBorder="1" applyAlignment="1">
      <alignment horizontal="center"/>
    </xf>
    <xf numFmtId="49" fontId="11" fillId="3" borderId="16" xfId="2" applyNumberFormat="1" applyFont="1" applyFill="1" applyBorder="1" applyAlignment="1">
      <alignment horizontal="center" vertical="center"/>
    </xf>
    <xf numFmtId="49" fontId="11" fillId="3" borderId="19" xfId="2" applyNumberFormat="1" applyFont="1" applyFill="1" applyBorder="1" applyAlignment="1">
      <alignment horizontal="center" vertical="center"/>
    </xf>
  </cellXfs>
  <cellStyles count="5">
    <cellStyle name="Comma 2 2" xfId="3"/>
    <cellStyle name="Normal" xfId="0" builtinId="0"/>
    <cellStyle name="Normal 4" xfId="2"/>
    <cellStyle name="Normal 5" xfId="1"/>
    <cellStyle name="Percent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4"/>
  <sheetViews>
    <sheetView rightToLeft="1" tabSelected="1" workbookViewId="0">
      <selection activeCell="C36" sqref="C36"/>
    </sheetView>
  </sheetViews>
  <sheetFormatPr defaultColWidth="8" defaultRowHeight="12.75" x14ac:dyDescent="0.2"/>
  <cols>
    <col min="1" max="1" width="8" style="1"/>
    <col min="2" max="2" width="2.125" style="1" customWidth="1"/>
    <col min="3" max="3" width="10.375" style="1" customWidth="1"/>
    <col min="4" max="4" width="18.75" style="1" customWidth="1"/>
    <col min="5" max="5" width="2.125" style="1" customWidth="1"/>
    <col min="6" max="6" width="12.875" style="1" bestFit="1" customWidth="1"/>
    <col min="7" max="7" width="12.875" style="1" customWidth="1"/>
    <col min="8" max="8" width="9.25" style="1" customWidth="1"/>
    <col min="9" max="9" width="2.125" style="1" customWidth="1"/>
    <col min="10" max="16384" width="8" style="1"/>
  </cols>
  <sheetData>
    <row r="2" spans="2:9" ht="13.5" thickBot="1" x14ac:dyDescent="0.25"/>
    <row r="3" spans="2:9" ht="24" thickTop="1" x14ac:dyDescent="0.35">
      <c r="B3" s="42" t="s">
        <v>0</v>
      </c>
      <c r="C3" s="43"/>
      <c r="D3" s="43"/>
      <c r="E3" s="43"/>
      <c r="F3" s="43"/>
      <c r="G3" s="43"/>
      <c r="H3" s="43"/>
      <c r="I3" s="44"/>
    </row>
    <row r="4" spans="2:9" hidden="1" x14ac:dyDescent="0.2">
      <c r="B4" s="2"/>
      <c r="C4" s="2"/>
      <c r="D4" s="2"/>
      <c r="E4" s="2"/>
      <c r="F4" s="2"/>
      <c r="G4" s="2"/>
      <c r="H4" s="2"/>
      <c r="I4" s="2"/>
    </row>
    <row r="5" spans="2:9" ht="63" customHeight="1" x14ac:dyDescent="0.2">
      <c r="B5" s="3"/>
      <c r="C5" s="4" t="s">
        <v>1</v>
      </c>
      <c r="D5" s="4" t="s">
        <v>2</v>
      </c>
      <c r="E5" s="5"/>
      <c r="F5" s="6" t="s">
        <v>3</v>
      </c>
      <c r="G5" s="6" t="s">
        <v>4</v>
      </c>
      <c r="H5" s="7" t="s">
        <v>5</v>
      </c>
      <c r="I5" s="8"/>
    </row>
    <row r="6" spans="2:9" ht="15.75" x14ac:dyDescent="0.25">
      <c r="B6" s="9"/>
      <c r="C6" s="10" t="s">
        <v>6</v>
      </c>
      <c r="D6" s="11" t="s">
        <v>7</v>
      </c>
      <c r="E6" s="13"/>
      <c r="F6" s="12">
        <v>15227000</v>
      </c>
      <c r="G6" s="12">
        <v>5164223.7</v>
      </c>
      <c r="H6" s="14">
        <f t="shared" ref="H6:H20" si="0">G6/F6</f>
        <v>0.33914912326787944</v>
      </c>
      <c r="I6" s="15"/>
    </row>
    <row r="7" spans="2:9" ht="15.75" x14ac:dyDescent="0.25">
      <c r="B7" s="9"/>
      <c r="C7" s="10" t="s">
        <v>8</v>
      </c>
      <c r="D7" s="11" t="s">
        <v>9</v>
      </c>
      <c r="E7" s="13"/>
      <c r="F7" s="12">
        <v>1390000</v>
      </c>
      <c r="G7" s="12">
        <v>400743.19</v>
      </c>
      <c r="H7" s="14">
        <f t="shared" si="0"/>
        <v>0.28830445323741005</v>
      </c>
      <c r="I7" s="15"/>
    </row>
    <row r="8" spans="2:9" ht="15.75" x14ac:dyDescent="0.25">
      <c r="B8" s="9"/>
      <c r="C8" s="10" t="s">
        <v>10</v>
      </c>
      <c r="D8" s="11" t="s">
        <v>11</v>
      </c>
      <c r="E8" s="13"/>
      <c r="F8" s="12">
        <v>2100000</v>
      </c>
      <c r="G8" s="12">
        <v>943486.57</v>
      </c>
      <c r="H8" s="14">
        <f t="shared" si="0"/>
        <v>0.44927931904761903</v>
      </c>
      <c r="I8" s="15"/>
    </row>
    <row r="9" spans="2:9" ht="15.75" x14ac:dyDescent="0.25">
      <c r="B9" s="9"/>
      <c r="C9" s="10" t="s">
        <v>12</v>
      </c>
      <c r="D9" s="11" t="s">
        <v>13</v>
      </c>
      <c r="E9" s="13"/>
      <c r="F9" s="12">
        <v>1532000</v>
      </c>
      <c r="G9" s="12">
        <v>588008.30000000005</v>
      </c>
      <c r="H9" s="14">
        <f t="shared" si="0"/>
        <v>0.38381742819843345</v>
      </c>
      <c r="I9" s="15"/>
    </row>
    <row r="10" spans="2:9" ht="15.75" x14ac:dyDescent="0.25">
      <c r="B10" s="9"/>
      <c r="C10" s="10" t="s">
        <v>14</v>
      </c>
      <c r="D10" s="11" t="s">
        <v>15</v>
      </c>
      <c r="E10" s="13"/>
      <c r="F10" s="12">
        <v>620000</v>
      </c>
      <c r="G10" s="12">
        <v>0</v>
      </c>
      <c r="H10" s="14">
        <f t="shared" si="0"/>
        <v>0</v>
      </c>
      <c r="I10" s="15"/>
    </row>
    <row r="11" spans="2:9" ht="15.75" x14ac:dyDescent="0.25">
      <c r="B11" s="9"/>
      <c r="C11" s="10" t="s">
        <v>16</v>
      </c>
      <c r="D11" s="11" t="s">
        <v>17</v>
      </c>
      <c r="E11" s="13"/>
      <c r="F11" s="12">
        <v>95000</v>
      </c>
      <c r="G11" s="12">
        <v>94974.24</v>
      </c>
      <c r="H11" s="14">
        <f t="shared" si="0"/>
        <v>0.99972884210526325</v>
      </c>
      <c r="I11" s="15"/>
    </row>
    <row r="12" spans="2:9" ht="15.75" x14ac:dyDescent="0.25">
      <c r="B12" s="9"/>
      <c r="C12" s="10" t="s">
        <v>18</v>
      </c>
      <c r="D12" s="11" t="s">
        <v>19</v>
      </c>
      <c r="E12" s="13"/>
      <c r="F12" s="12">
        <v>200000</v>
      </c>
      <c r="G12" s="12">
        <v>29793.53</v>
      </c>
      <c r="H12" s="14">
        <f t="shared" si="0"/>
        <v>0.14896765000000001</v>
      </c>
      <c r="I12" s="15"/>
    </row>
    <row r="13" spans="2:9" ht="15.75" x14ac:dyDescent="0.25">
      <c r="B13" s="9"/>
      <c r="C13" s="10" t="s">
        <v>20</v>
      </c>
      <c r="D13" s="11" t="s">
        <v>21</v>
      </c>
      <c r="E13" s="13"/>
      <c r="F13" s="12">
        <v>619000</v>
      </c>
      <c r="G13" s="12">
        <v>13930</v>
      </c>
      <c r="H13" s="14">
        <f t="shared" si="0"/>
        <v>2.2504038772213249E-2</v>
      </c>
      <c r="I13" s="15"/>
    </row>
    <row r="14" spans="2:9" ht="15.75" x14ac:dyDescent="0.25">
      <c r="B14" s="9"/>
      <c r="C14" s="10" t="s">
        <v>22</v>
      </c>
      <c r="D14" s="11" t="s">
        <v>23</v>
      </c>
      <c r="E14" s="13"/>
      <c r="F14" s="12">
        <v>6604000</v>
      </c>
      <c r="G14" s="12">
        <v>2655360.5099999998</v>
      </c>
      <c r="H14" s="14">
        <f t="shared" si="0"/>
        <v>0.40208366293155662</v>
      </c>
      <c r="I14" s="15"/>
    </row>
    <row r="15" spans="2:9" ht="15.75" x14ac:dyDescent="0.25">
      <c r="B15" s="9"/>
      <c r="C15" s="10" t="s">
        <v>24</v>
      </c>
      <c r="D15" s="11" t="s">
        <v>25</v>
      </c>
      <c r="E15" s="13"/>
      <c r="F15" s="12">
        <v>47011000</v>
      </c>
      <c r="G15" s="12">
        <v>11533816.699999999</v>
      </c>
      <c r="H15" s="14">
        <f t="shared" si="0"/>
        <v>0.24534293463232007</v>
      </c>
      <c r="I15" s="15"/>
    </row>
    <row r="16" spans="2:9" ht="15.75" x14ac:dyDescent="0.25">
      <c r="B16" s="9"/>
      <c r="C16" s="10" t="s">
        <v>26</v>
      </c>
      <c r="D16" s="11" t="s">
        <v>27</v>
      </c>
      <c r="E16" s="13"/>
      <c r="F16" s="12">
        <v>50000</v>
      </c>
      <c r="G16" s="12">
        <v>0</v>
      </c>
      <c r="H16" s="14">
        <f t="shared" si="0"/>
        <v>0</v>
      </c>
      <c r="I16" s="15"/>
    </row>
    <row r="17" spans="2:9" ht="15.75" x14ac:dyDescent="0.25">
      <c r="B17" s="9"/>
      <c r="C17" s="10" t="s">
        <v>28</v>
      </c>
      <c r="D17" s="11" t="s">
        <v>29</v>
      </c>
      <c r="E17" s="13"/>
      <c r="F17" s="12">
        <v>350000</v>
      </c>
      <c r="G17" s="12">
        <v>46210.58</v>
      </c>
      <c r="H17" s="14">
        <f t="shared" si="0"/>
        <v>0.13203022857142857</v>
      </c>
      <c r="I17" s="15"/>
    </row>
    <row r="18" spans="2:9" ht="15.75" x14ac:dyDescent="0.25">
      <c r="B18" s="9"/>
      <c r="C18" s="10" t="s">
        <v>30</v>
      </c>
      <c r="D18" s="11" t="s">
        <v>31</v>
      </c>
      <c r="E18" s="13"/>
      <c r="F18" s="12">
        <v>3727000</v>
      </c>
      <c r="G18" s="12">
        <v>1250994.6000000001</v>
      </c>
      <c r="H18" s="14">
        <f t="shared" si="0"/>
        <v>0.33565725784813527</v>
      </c>
      <c r="I18" s="15"/>
    </row>
    <row r="19" spans="2:9" ht="15.75" x14ac:dyDescent="0.25">
      <c r="B19" s="16"/>
      <c r="C19" s="10" t="s">
        <v>32</v>
      </c>
      <c r="D19" s="11" t="s">
        <v>33</v>
      </c>
      <c r="E19" s="17"/>
      <c r="F19" s="12">
        <v>2794000</v>
      </c>
      <c r="G19" s="12">
        <v>1171809</v>
      </c>
      <c r="H19" s="14">
        <f t="shared" si="0"/>
        <v>0.41940193271295634</v>
      </c>
      <c r="I19" s="18"/>
    </row>
    <row r="20" spans="2:9" ht="15" x14ac:dyDescent="0.2">
      <c r="B20" s="19"/>
      <c r="C20" s="45" t="s">
        <v>34</v>
      </c>
      <c r="D20" s="45"/>
      <c r="E20" s="20"/>
      <c r="F20" s="37">
        <f t="shared" ref="F20" si="1">SUM(F6:F19)</f>
        <v>82319000</v>
      </c>
      <c r="G20" s="37">
        <f>SUM(G6:G19)</f>
        <v>23893350.920000002</v>
      </c>
      <c r="H20" s="39">
        <f t="shared" si="0"/>
        <v>0.29025317265758821</v>
      </c>
      <c r="I20" s="21"/>
    </row>
    <row r="21" spans="2:9" ht="15" x14ac:dyDescent="0.2">
      <c r="B21" s="22"/>
      <c r="C21" s="46"/>
      <c r="D21" s="46"/>
      <c r="E21" s="23"/>
      <c r="F21" s="38"/>
      <c r="G21" s="38"/>
      <c r="H21" s="40"/>
      <c r="I21" s="24"/>
    </row>
    <row r="22" spans="2:9" ht="15.75" x14ac:dyDescent="0.25">
      <c r="B22" s="25"/>
      <c r="C22" s="26" t="s">
        <v>35</v>
      </c>
      <c r="D22" s="27" t="s">
        <v>36</v>
      </c>
      <c r="E22" s="29"/>
      <c r="F22" s="28">
        <v>-82978000</v>
      </c>
      <c r="G22" s="28">
        <v>-28430393.02</v>
      </c>
      <c r="H22" s="30">
        <f>G22/F22</f>
        <v>0.34262567210585937</v>
      </c>
      <c r="I22" s="31"/>
    </row>
    <row r="23" spans="2:9" ht="16.5" thickBot="1" x14ac:dyDescent="0.25">
      <c r="B23" s="32"/>
      <c r="C23" s="41" t="s">
        <v>37</v>
      </c>
      <c r="D23" s="41"/>
      <c r="E23" s="33"/>
      <c r="F23" s="34">
        <f>F22+F20</f>
        <v>-659000</v>
      </c>
      <c r="G23" s="34">
        <f>G22+G20</f>
        <v>-4537042.0999999978</v>
      </c>
      <c r="H23" s="35"/>
      <c r="I23" s="36"/>
    </row>
    <row r="24" spans="2:9" ht="13.5" thickTop="1" x14ac:dyDescent="0.2"/>
  </sheetData>
  <mergeCells count="6">
    <mergeCell ref="G20:G21"/>
    <mergeCell ref="H20:H21"/>
    <mergeCell ref="C23:D23"/>
    <mergeCell ref="B3:I3"/>
    <mergeCell ref="C20:D21"/>
    <mergeCell ref="F20:F21"/>
  </mergeCells>
  <conditionalFormatting sqref="H6:H19">
    <cfRule type="dataBar" priority="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{A7C7A8F5-FDAF-46B3-8EF3-1977C0D93288}</x14:id>
        </ext>
      </extLst>
    </cfRule>
  </conditionalFormatting>
  <conditionalFormatting sqref="H6:H19">
    <cfRule type="dataBar" priority="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{25265899-8570-42DE-ACF2-1D5745151FAD}</x14:id>
        </ext>
      </extLst>
    </cfRule>
  </conditionalFormatting>
  <conditionalFormatting sqref="H6:H19 H22">
    <cfRule type="dataBar" priority="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{D6ECEA9C-1EC3-4DF9-84ED-177BA874670B}</x14:id>
        </ext>
      </extLst>
    </cfRule>
  </conditionalFormatting>
  <conditionalFormatting sqref="H6:H22">
    <cfRule type="dataBar" priority="1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{E0FCB1A9-16FF-4588-BCF1-9E2573F24B8E}</x14:id>
        </ext>
      </extLst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7C7A8F5-FDAF-46B3-8EF3-1977C0D93288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H6:H19</xm:sqref>
        </x14:conditionalFormatting>
        <x14:conditionalFormatting xmlns:xm="http://schemas.microsoft.com/office/excel/2006/main">
          <x14:cfRule type="dataBar" id="{25265899-8570-42DE-ACF2-1D5745151FAD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H6:H19</xm:sqref>
        </x14:conditionalFormatting>
        <x14:conditionalFormatting xmlns:xm="http://schemas.microsoft.com/office/excel/2006/main">
          <x14:cfRule type="dataBar" id="{D6ECEA9C-1EC3-4DF9-84ED-177BA874670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H6:H19 H22</xm:sqref>
        </x14:conditionalFormatting>
        <x14:conditionalFormatting xmlns:xm="http://schemas.microsoft.com/office/excel/2006/main">
          <x14:cfRule type="dataBar" id="{E0FCB1A9-16FF-4588-BCF1-9E2573F24B8E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H6:H22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סיכום ינו-יונ 2021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אילנה קאטר</dc:creator>
  <cp:lastModifiedBy>אבשלום מורג</cp:lastModifiedBy>
  <dcterms:created xsi:type="dcterms:W3CDTF">2021-07-13T05:59:18Z</dcterms:created>
  <dcterms:modified xsi:type="dcterms:W3CDTF">2021-07-14T04:43:33Z</dcterms:modified>
</cp:coreProperties>
</file>