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93FE0D41-1BD4-467D-8AC3-69DB5CF16850}" xr6:coauthVersionLast="36" xr6:coauthVersionMax="36" xr10:uidLastSave="{00000000-0000-0000-0000-000000000000}"/>
  <bookViews>
    <workbookView xWindow="0" yWindow="0" windowWidth="24000" windowHeight="835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B10" i="1"/>
  <c r="C11" i="1"/>
  <c r="C10" i="1"/>
  <c r="D10" i="1"/>
  <c r="C5" i="1"/>
  <c r="B5" i="1"/>
  <c r="B6" i="1"/>
  <c r="C6" i="1"/>
</calcChain>
</file>

<file path=xl/sharedStrings.xml><?xml version="1.0" encoding="utf-8"?>
<sst xmlns="http://schemas.openxmlformats.org/spreadsheetml/2006/main" count="75" uniqueCount="12">
  <si>
    <t>איחור בין 10 ל 20 דקות</t>
  </si>
  <si>
    <t>איחור בין 11 ל 20 דקות</t>
  </si>
  <si>
    <t>איחור בין 6 ל 10 דקות</t>
  </si>
  <si>
    <t>איחור בין 7 ל 11 דקות</t>
  </si>
  <si>
    <t>אי ביצועים</t>
  </si>
  <si>
    <t>בקרה אלקטרונית - 2021 - חריגות</t>
  </si>
  <si>
    <t>בקרה אלקטרונית - 2020 - חריגות</t>
  </si>
  <si>
    <t xml:space="preserve">מערכת האכיפה- 2020 </t>
  </si>
  <si>
    <t>חריגות</t>
  </si>
  <si>
    <t>ערך פיצוי</t>
  </si>
  <si>
    <t xml:space="preserve">מערכת האכיפה- 2021 </t>
  </si>
  <si>
    <t>בקרה ואכיפה על תח"צ גוש עציון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</si>
</sst>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3" fontId="1" fillId="3" borderId="0" xfId="0" applyNumberFormat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E8" sqref="E8"/>
    </sheetView>
  </sheetViews>
  <sheetFormatPr defaultColWidth="9.125" defaultRowHeight="14.25" x14ac:dyDescent="0.2"/>
  <cols>
    <col min="1" max="2" width="9.125" style="1"/>
    <col min="3" max="4" width="18.375" style="1" bestFit="1" customWidth="1"/>
    <col min="5" max="6" width="17.375" style="1" bestFit="1" customWidth="1"/>
    <col min="7" max="7" width="9.125" style="1"/>
    <col min="8" max="8" width="18.375" style="1" bestFit="1" customWidth="1"/>
    <col min="9" max="9" width="17.375" style="6" bestFit="1" customWidth="1"/>
    <col min="10" max="10" width="18.375" style="6" bestFit="1" customWidth="1"/>
    <col min="11" max="11" width="18.375" style="1" bestFit="1" customWidth="1"/>
    <col min="12" max="13" width="17.375" style="1" bestFit="1" customWidth="1"/>
    <col min="14" max="16384" width="9.125" style="1"/>
  </cols>
  <sheetData>
    <row r="1" spans="1:13" ht="23.25" x14ac:dyDescent="0.2">
      <c r="E1" s="13" t="s">
        <v>11</v>
      </c>
    </row>
    <row r="3" spans="1:13" ht="15" x14ac:dyDescent="0.2">
      <c r="A3" s="10" t="s">
        <v>6</v>
      </c>
      <c r="B3" s="10"/>
      <c r="C3" s="10"/>
      <c r="D3" s="10"/>
      <c r="E3" s="7"/>
      <c r="F3" s="11" t="s">
        <v>7</v>
      </c>
      <c r="G3" s="11"/>
      <c r="H3" s="11"/>
      <c r="I3" s="11"/>
      <c r="J3" s="7"/>
      <c r="K3" s="7"/>
      <c r="L3" s="7"/>
      <c r="M3" s="8"/>
    </row>
    <row r="4" spans="1:13" x14ac:dyDescent="0.2">
      <c r="B4" s="2" t="s">
        <v>4</v>
      </c>
      <c r="C4" s="2" t="s">
        <v>1</v>
      </c>
      <c r="D4" s="2" t="s">
        <v>3</v>
      </c>
      <c r="G4" s="5" t="s">
        <v>4</v>
      </c>
      <c r="H4" s="5" t="s">
        <v>0</v>
      </c>
      <c r="I4" s="4" t="s">
        <v>2</v>
      </c>
      <c r="J4" s="1"/>
    </row>
    <row r="5" spans="1:13" x14ac:dyDescent="0.2">
      <c r="A5" s="2" t="s">
        <v>8</v>
      </c>
      <c r="B5" s="3">
        <f>2759+2655+1273+190+684+523+423+488+522+162+233+285</f>
        <v>10197</v>
      </c>
      <c r="C5" s="3">
        <f>1218+907+612+113+484+508+393+396+381+211+253+261</f>
        <v>5737</v>
      </c>
      <c r="D5" s="3">
        <v>9966</v>
      </c>
      <c r="F5" s="2" t="s">
        <v>8</v>
      </c>
      <c r="G5" s="3">
        <v>295</v>
      </c>
      <c r="H5" s="3">
        <v>83</v>
      </c>
      <c r="I5" s="3">
        <v>0</v>
      </c>
      <c r="J5" s="1"/>
    </row>
    <row r="6" spans="1:13" x14ac:dyDescent="0.2">
      <c r="A6" s="2" t="s">
        <v>9</v>
      </c>
      <c r="B6" s="3">
        <f>255791+254623+14742+567</f>
        <v>525723</v>
      </c>
      <c r="C6" s="3">
        <f>17119+31058+1802</f>
        <v>49979</v>
      </c>
      <c r="D6" s="3">
        <v>0</v>
      </c>
      <c r="F6" s="2" t="s">
        <v>9</v>
      </c>
      <c r="G6" s="3">
        <v>59000</v>
      </c>
      <c r="H6" s="3">
        <v>12450</v>
      </c>
      <c r="I6" s="2">
        <v>0</v>
      </c>
      <c r="J6" s="1"/>
    </row>
    <row r="7" spans="1:13" x14ac:dyDescent="0.2">
      <c r="B7" s="6"/>
      <c r="C7" s="6"/>
      <c r="D7" s="6"/>
      <c r="E7" s="6"/>
      <c r="F7" s="6"/>
    </row>
    <row r="8" spans="1:13" ht="15" x14ac:dyDescent="0.2">
      <c r="A8" s="12" t="s">
        <v>5</v>
      </c>
      <c r="B8" s="12"/>
      <c r="C8" s="12"/>
      <c r="D8" s="12"/>
      <c r="E8" s="9"/>
      <c r="F8" s="11" t="s">
        <v>10</v>
      </c>
      <c r="G8" s="11"/>
      <c r="H8" s="11"/>
      <c r="I8" s="11"/>
      <c r="J8" s="7"/>
      <c r="K8" s="8"/>
    </row>
    <row r="9" spans="1:13" x14ac:dyDescent="0.2">
      <c r="B9" s="3" t="s">
        <v>4</v>
      </c>
      <c r="C9" s="3" t="s">
        <v>1</v>
      </c>
      <c r="D9" s="3" t="s">
        <v>3</v>
      </c>
      <c r="G9" s="5" t="s">
        <v>4</v>
      </c>
      <c r="H9" s="5" t="s">
        <v>0</v>
      </c>
      <c r="I9" s="4" t="s">
        <v>2</v>
      </c>
      <c r="J9" s="1"/>
    </row>
    <row r="10" spans="1:13" x14ac:dyDescent="0.2">
      <c r="A10" s="2" t="s">
        <v>8</v>
      </c>
      <c r="B10" s="3">
        <f>163+319+232+383+315+617+883+3241+2622+4832+2791</f>
        <v>16398</v>
      </c>
      <c r="C10" s="3">
        <f>180+258+262+481+283+635+609+817+688+1046+1076</f>
        <v>6335</v>
      </c>
      <c r="D10" s="3">
        <f>6891+3415</f>
        <v>10306</v>
      </c>
      <c r="F10" s="2" t="s">
        <v>8</v>
      </c>
      <c r="G10" s="3">
        <v>505</v>
      </c>
      <c r="H10" s="3">
        <v>124</v>
      </c>
      <c r="I10" s="3">
        <v>0</v>
      </c>
      <c r="J10" s="1"/>
    </row>
    <row r="11" spans="1:13" x14ac:dyDescent="0.2">
      <c r="A11" s="3" t="s">
        <v>9</v>
      </c>
      <c r="B11" s="3">
        <f>0+15057+1387297+1234095+2353639+241446</f>
        <v>5231534</v>
      </c>
      <c r="C11" s="3">
        <f>0+6095+9434+19557+20511</f>
        <v>55597</v>
      </c>
      <c r="D11" s="3">
        <v>0</v>
      </c>
      <c r="F11" s="2" t="s">
        <v>9</v>
      </c>
      <c r="G11" s="3">
        <v>101000</v>
      </c>
      <c r="H11" s="3">
        <v>18600</v>
      </c>
      <c r="I11" s="2">
        <v>0</v>
      </c>
      <c r="J11" s="1"/>
    </row>
  </sheetData>
  <mergeCells count="4">
    <mergeCell ref="A3:D3"/>
    <mergeCell ref="F3:I3"/>
    <mergeCell ref="A8:D8"/>
    <mergeCell ref="F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טליה בנינסון</cp:lastModifiedBy>
  <dcterms:created xsi:type="dcterms:W3CDTF">2021-12-22T08:59:23Z</dcterms:created>
  <dcterms:modified xsi:type="dcterms:W3CDTF">2022-07-11T06:01:37Z</dcterms:modified>
</cp:coreProperties>
</file>