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240" windowHeight="11310"/>
  </bookViews>
  <sheets>
    <sheet name="הכנסות מגורמי חוץ 2015-2016" sheetId="3" r:id="rId1"/>
    <sheet name="השתתפויות מ. ממשלה 2015" sheetId="1" r:id="rId2"/>
    <sheet name="השתתפויות מ. ממשלה 2016" sheetId="4" r:id="rId3"/>
  </sheets>
  <calcPr calcId="145621"/>
</workbook>
</file>

<file path=xl/calcChain.xml><?xml version="1.0" encoding="utf-8"?>
<calcChain xmlns="http://schemas.openxmlformats.org/spreadsheetml/2006/main">
  <c r="D5" i="4" l="1"/>
  <c r="D13" i="4"/>
  <c r="E12" i="3"/>
  <c r="E18" i="3"/>
  <c r="E64" i="1" l="1"/>
  <c r="E62" i="1"/>
  <c r="E60" i="1"/>
  <c r="E51" i="1"/>
  <c r="E45" i="1"/>
  <c r="E48" i="1" s="1"/>
  <c r="E41" i="1"/>
  <c r="E20" i="1"/>
  <c r="E16" i="1"/>
  <c r="E5" i="1"/>
  <c r="E4" i="1"/>
  <c r="E18" i="1" l="1"/>
  <c r="E65" i="1" s="1"/>
</calcChain>
</file>

<file path=xl/sharedStrings.xml><?xml version="1.0" encoding="utf-8"?>
<sst xmlns="http://schemas.openxmlformats.org/spreadsheetml/2006/main" count="218" uniqueCount="189">
  <si>
    <t>משרד</t>
  </si>
  <si>
    <t>יחידה</t>
  </si>
  <si>
    <t>מס' נושא-פעולה</t>
  </si>
  <si>
    <t>שם פרויקט</t>
  </si>
  <si>
    <t>תקציב  2015</t>
  </si>
  <si>
    <t>חינוך גבוה וכח אדם בהוראה (6400-617 )</t>
  </si>
  <si>
    <t>01710-0001</t>
  </si>
  <si>
    <t>מל"ג - כללי</t>
  </si>
  <si>
    <t>01710-0101</t>
  </si>
  <si>
    <t>מל"ג - פיתוח</t>
  </si>
  <si>
    <t>01710-0002</t>
  </si>
  <si>
    <t>מועמדים לת' ראשון ות' מתקדמים - מל"ג</t>
  </si>
  <si>
    <t>01710-0003</t>
  </si>
  <si>
    <t>סטודנטים - מל"ג</t>
  </si>
  <si>
    <t>01710-0004</t>
  </si>
  <si>
    <t>מקבלי תארים - מל"ג</t>
  </si>
  <si>
    <t>01720-0001</t>
  </si>
  <si>
    <t>קשורי מרשם ומעקבים בחינוך גבוה - מל"ג</t>
  </si>
  <si>
    <t>01720-0003</t>
  </si>
  <si>
    <t>מבחנים פסיכומטריים - מל"ג</t>
  </si>
  <si>
    <t>01720-0004</t>
  </si>
  <si>
    <t>השתלבות בשוק העבודה - מל"ג</t>
  </si>
  <si>
    <t>01720-0006</t>
  </si>
  <si>
    <t>שהות בחו"ל לבעלי תארים</t>
  </si>
  <si>
    <t>סקר בוגרים</t>
  </si>
  <si>
    <t>01740-0001</t>
  </si>
  <si>
    <t>מכללות אקדמיות - מל"ג</t>
  </si>
  <si>
    <t>01903-0008</t>
  </si>
  <si>
    <t>ציונים לתואר - מל"ג</t>
  </si>
  <si>
    <t>01903-0012</t>
  </si>
  <si>
    <t>הוצ' מופ באוניברסיטאות</t>
  </si>
  <si>
    <t>01904-0002</t>
  </si>
  <si>
    <t>מקורות גיוס להשכלה גבוהה - מל"ג</t>
  </si>
  <si>
    <t>01904-0004</t>
  </si>
  <si>
    <t>מעקב בוגרי מכינות - מל"ג</t>
  </si>
  <si>
    <t>חמש שנתי - שנה אחרונה</t>
  </si>
  <si>
    <t>01730-0002</t>
  </si>
  <si>
    <t>סקרי השכלה גבוהה (מקבלי תואר ראשון)</t>
  </si>
  <si>
    <t>04200-0000</t>
  </si>
  <si>
    <t>המועצה להשכלה גבוהה סה"כ</t>
  </si>
  <si>
    <t>חשבונות הממשלה והשרותים החברתיים (6400-604 )</t>
  </si>
  <si>
    <t>משרד הבינוי והשיכון</t>
  </si>
  <si>
    <t>בינוי ורשויות מקומיות (6400-608 )</t>
  </si>
  <si>
    <t>03500-0003</t>
  </si>
  <si>
    <t>*סקר דירות לא מכורות</t>
  </si>
  <si>
    <t>משרד הבינוי והשיכון סה"כ</t>
  </si>
  <si>
    <t>משרד הבריאות</t>
  </si>
  <si>
    <t>כללי</t>
  </si>
  <si>
    <t>משרד החינוך</t>
  </si>
  <si>
    <t>01515-0002</t>
  </si>
  <si>
    <t>כח האחזקה בבתי ספר</t>
  </si>
  <si>
    <t>01515-0003</t>
  </si>
  <si>
    <t>ניידות תלמידים</t>
  </si>
  <si>
    <t>01515-0005</t>
  </si>
  <si>
    <t>השלמת מידע על תלמידים</t>
  </si>
  <si>
    <t>01515-0006</t>
  </si>
  <si>
    <t>אוכלוסיות תלמידים בסיכון</t>
  </si>
  <si>
    <t>01515-0007</t>
  </si>
  <si>
    <t>מערכות חינוך עירוניות</t>
  </si>
  <si>
    <t>01530-0004</t>
  </si>
  <si>
    <t>בקור בגני ילדים</t>
  </si>
  <si>
    <t>01530-0005</t>
  </si>
  <si>
    <t>תלמידי פנימיות</t>
  </si>
  <si>
    <t>01530-0011</t>
  </si>
  <si>
    <t>כלכלת חינוך - הוצאה פרטית</t>
  </si>
  <si>
    <t>01530-0013</t>
  </si>
  <si>
    <t>מעקב אחר נושרים (על תיכוני)</t>
  </si>
  <si>
    <t>01530-0015</t>
  </si>
  <si>
    <t>כלכלת חינוך - הוצאה ציבורית</t>
  </si>
  <si>
    <t>01540-0001</t>
  </si>
  <si>
    <t>סקר הערכת מיומנויות מבוגרים PIAAC</t>
  </si>
  <si>
    <t>01740-0003</t>
  </si>
  <si>
    <t>מכללות לחינוך - מ. החינוך</t>
  </si>
  <si>
    <t>01901-0001</t>
  </si>
  <si>
    <t>*סקר כוחות הוראה מ. החינוך</t>
  </si>
  <si>
    <t>01902-0001</t>
  </si>
  <si>
    <t>תחזיות לחינוך פורמלי - מ. החינוך</t>
  </si>
  <si>
    <t>01902-0002</t>
  </si>
  <si>
    <t>פיתוח תחזיות - מ. החינוך</t>
  </si>
  <si>
    <t>01903-0001</t>
  </si>
  <si>
    <t>סטטיסטיקה רב שנתית - מ. החינוך</t>
  </si>
  <si>
    <t>01903-0002</t>
  </si>
  <si>
    <t>פיתוח - מ. החינוך</t>
  </si>
  <si>
    <t>01903-0003</t>
  </si>
  <si>
    <t>סגל הוראה במכללות להוראה - מ. החינוך</t>
  </si>
  <si>
    <t>01903-0005</t>
  </si>
  <si>
    <t>השתלמויות מורים - מ. החינוך</t>
  </si>
  <si>
    <t>01903-0006</t>
  </si>
  <si>
    <t>כניסה להוראה - מ. החינוך</t>
  </si>
  <si>
    <t>01904-0001</t>
  </si>
  <si>
    <t>מקורות גיוס להשכלה גבוהה - מ. החינוך</t>
  </si>
  <si>
    <t>03350-0001</t>
  </si>
  <si>
    <t>סקר מעקב ארוך טווח</t>
  </si>
  <si>
    <t>משרד החינוך סה"כ</t>
  </si>
  <si>
    <t>מאזן תשלומים, מסחר בינלאומי ואנרגיה (6400-603 )</t>
  </si>
  <si>
    <t>משרד המדע והפיתוח</t>
  </si>
  <si>
    <t>1720-0006</t>
  </si>
  <si>
    <t>שהות ממושכת של מקבלי תארים בחו"ל</t>
  </si>
  <si>
    <t>01903-0013</t>
  </si>
  <si>
    <t>פוסט דוקטורטים</t>
  </si>
  <si>
    <t>02080-0004</t>
  </si>
  <si>
    <t>מו"פ בטחוני</t>
  </si>
  <si>
    <t>02200-0003</t>
  </si>
  <si>
    <t>הרחבת סקר יצוא ויבוא שירותים - מאזן טכנולוגי</t>
  </si>
  <si>
    <t>מדע וטכנולוגיה (6400-646 )</t>
  </si>
  <si>
    <t>03185-0004</t>
  </si>
  <si>
    <t>דמוגרפיה של חברות הזנק</t>
  </si>
  <si>
    <t>משרד המדע והפיתוח סה"כ</t>
  </si>
  <si>
    <t>משרד התחבורה</t>
  </si>
  <si>
    <t>מחירים בבנייה, בחקלאות ובשירותים (6400-025 )</t>
  </si>
  <si>
    <t>02560-0002</t>
  </si>
  <si>
    <t>מדד מחירי תשומה בסלילה וגישור</t>
  </si>
  <si>
    <t>02560-0004</t>
  </si>
  <si>
    <t>מדד מחירי תשומה באוטובוסים</t>
  </si>
  <si>
    <t>משרד התחבורה סה"כ</t>
  </si>
  <si>
    <t>משרד התיירות</t>
  </si>
  <si>
    <t>תחום תיירות (6400-034 )</t>
  </si>
  <si>
    <t>03440-0001</t>
  </si>
  <si>
    <t>*מלונות תיירות - שוטף</t>
  </si>
  <si>
    <t>03440-0002</t>
  </si>
  <si>
    <t>*מלונאות - אורחים ולינות (סקרים בלבד)</t>
  </si>
  <si>
    <t>03440-0003</t>
  </si>
  <si>
    <t>*ארוח כפרי בקיבוצים(סקר' בלבד)</t>
  </si>
  <si>
    <t>03440-0005</t>
  </si>
  <si>
    <t>*אירוח כפרי פרטי (צימרים)</t>
  </si>
  <si>
    <t>03442-0000</t>
  </si>
  <si>
    <t>עיבוד מיוחד - כללי</t>
  </si>
  <si>
    <t>03442-0005</t>
  </si>
  <si>
    <t>*אירוח כפרי פרטי (צימרים יבוטל</t>
  </si>
  <si>
    <t>03450-0000</t>
  </si>
  <si>
    <t>הכנסות, הוצאות ורווח (צילומי מס הכנסה)</t>
  </si>
  <si>
    <t>03450-0001</t>
  </si>
  <si>
    <t>מאזני בוחן מלונות</t>
  </si>
  <si>
    <t>משרד התיירות סה"כ</t>
  </si>
  <si>
    <t>משרד הכלכלה</t>
  </si>
  <si>
    <t>03185-0000</t>
  </si>
  <si>
    <t>*סקר מו פ בסקטור העיסקי</t>
  </si>
  <si>
    <t>משרד הכלכלה סה"כ</t>
  </si>
  <si>
    <t>הרשות הלאומית לבטיחות בדרכים</t>
  </si>
  <si>
    <t>תחבורה ותקשורת (6400-607 )</t>
  </si>
  <si>
    <t>03730-0000</t>
  </si>
  <si>
    <t>שוטף</t>
  </si>
  <si>
    <t>הרשות הלאומית לבטיחות בדרכים סה"כ</t>
  </si>
  <si>
    <t>סכום כולל</t>
  </si>
  <si>
    <t xml:space="preserve">איזופד </t>
  </si>
  <si>
    <t>01300-0004</t>
  </si>
  <si>
    <t>סטטיסטיקה רב שנתית של כוחות הוראה</t>
  </si>
  <si>
    <t>עיבודים סטטיסטיים</t>
  </si>
  <si>
    <t>הגדלת מסגרת 2016 מו"ל מו"פ</t>
  </si>
  <si>
    <t>שירות התעסוקה</t>
  </si>
  <si>
    <t>הסכם חתום</t>
  </si>
  <si>
    <t>עיבודים, פרסומים, חדרי מחקר</t>
  </si>
  <si>
    <t>החזר למל"ג</t>
  </si>
  <si>
    <t>מאפיינים תעסוקתיים של בעלי מקצועות רפואיים</t>
  </si>
  <si>
    <t>בנק ישראל</t>
  </si>
  <si>
    <t>לשכת הסטטיסטיקן הממשלתי</t>
  </si>
  <si>
    <t>00100-0001</t>
  </si>
  <si>
    <t>פרויקטים</t>
  </si>
  <si>
    <t>מידע ודוברות</t>
  </si>
  <si>
    <t>00145-0001</t>
  </si>
  <si>
    <t xml:space="preserve"> חדר מחקר</t>
  </si>
  <si>
    <t>00145-0002</t>
  </si>
  <si>
    <t>עיבודים</t>
  </si>
  <si>
    <t>המוסד לביטוח לאומי</t>
  </si>
  <si>
    <t>תחום צריכה וכספים</t>
  </si>
  <si>
    <t>03900-0000</t>
  </si>
  <si>
    <t>מכירת מידע</t>
  </si>
  <si>
    <t>08800-0000</t>
  </si>
  <si>
    <t>מכירות פרסומים + חדר מחקר</t>
  </si>
  <si>
    <t>הכנסות מעיבודים וממכירת מידע</t>
  </si>
  <si>
    <t>מע"צ - החברה הלאומית לדרכים בישראל בע"מ</t>
  </si>
  <si>
    <t>תחבורה ותקשורת</t>
  </si>
  <si>
    <t>03720-0000</t>
  </si>
  <si>
    <t>עיירית תל אביב</t>
  </si>
  <si>
    <t>דמוגרפיה ואוכלוסייה</t>
  </si>
  <si>
    <t>01250-0003</t>
  </si>
  <si>
    <t>תחזיות אוכלוסיה</t>
  </si>
  <si>
    <t>עיריית חיפה</t>
  </si>
  <si>
    <t>הסוכנות היהודית</t>
  </si>
  <si>
    <t>מדען הראשי</t>
  </si>
  <si>
    <t>מועצה לשכלה גבוהה</t>
  </si>
  <si>
    <t>תקציב 2016</t>
  </si>
  <si>
    <t>רכישת עיבודים , פרסומים ועבודות בחדרי מחקר ע"י מ. ממשלה</t>
  </si>
  <si>
    <t>תקציב 2015-2016</t>
  </si>
  <si>
    <t xml:space="preserve">תקציב הכנסות ממשרדי ממשלה בשנת 2016 </t>
  </si>
  <si>
    <t>20.12.2017</t>
  </si>
  <si>
    <t>תקציב הכנסות ממשרדי ממשלה 2015</t>
  </si>
  <si>
    <t>20.17.2017</t>
  </si>
  <si>
    <t>תקציב הכנסות מגורמי חוץ (שאינם גורמי ממשלה) בשנים 2015 - 2016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</si>
</sst>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  <scheme val="minor"/>
    </font>
    <font>
      <sz val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>
      <alignment wrapText="1"/>
    </xf>
  </cellStyleXfs>
  <cellXfs count="98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 applyAlignment="1">
      <alignment horizontal="center" readingOrder="1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Fill="1"/>
    <xf numFmtId="0" fontId="2" fillId="3" borderId="2" xfId="0" applyFont="1" applyFill="1" applyBorder="1" applyAlignment="1">
      <alignment readingOrder="1"/>
    </xf>
    <xf numFmtId="0" fontId="2" fillId="3" borderId="2" xfId="0" applyFont="1" applyFill="1" applyBorder="1" applyAlignment="1">
      <alignment wrapText="1" readingOrder="1"/>
    </xf>
    <xf numFmtId="0" fontId="2" fillId="3" borderId="2" xfId="0" applyFont="1" applyFill="1" applyBorder="1"/>
    <xf numFmtId="0" fontId="2" fillId="0" borderId="0" xfId="0" applyFont="1" applyAlignment="1">
      <alignment horizontal="right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readingOrder="1"/>
    </xf>
    <xf numFmtId="0" fontId="2" fillId="3" borderId="0" xfId="0" applyFont="1" applyFill="1" applyBorder="1"/>
    <xf numFmtId="164" fontId="2" fillId="0" borderId="0" xfId="0" applyNumberFormat="1" applyFont="1" applyFill="1" applyBorder="1" applyAlignment="1">
      <alignment readingOrder="1"/>
    </xf>
    <xf numFmtId="0" fontId="3" fillId="0" borderId="4" xfId="0" applyFont="1" applyBorder="1" applyAlignment="1">
      <alignment horizontal="center" wrapText="1" readingOrder="2"/>
    </xf>
    <xf numFmtId="0" fontId="3" fillId="0" borderId="5" xfId="0" applyFont="1" applyBorder="1" applyAlignment="1">
      <alignment horizontal="center" wrapText="1" readingOrder="2"/>
    </xf>
    <xf numFmtId="0" fontId="3" fillId="2" borderId="6" xfId="0" applyFont="1" applyFill="1" applyBorder="1" applyAlignment="1">
      <alignment wrapText="1" readingOrder="2"/>
    </xf>
    <xf numFmtId="0" fontId="3" fillId="0" borderId="7" xfId="0" applyFont="1" applyBorder="1" applyAlignment="1">
      <alignment horizontal="center" wrapText="1" readingOrder="2"/>
    </xf>
    <xf numFmtId="0" fontId="2" fillId="0" borderId="0" xfId="0" applyFont="1" applyBorder="1" applyAlignment="1">
      <alignment wrapText="1" readingOrder="2"/>
    </xf>
    <xf numFmtId="0" fontId="2" fillId="0" borderId="0" xfId="0" applyFont="1" applyBorder="1" applyAlignment="1">
      <alignment wrapText="1" readingOrder="1"/>
    </xf>
    <xf numFmtId="3" fontId="4" fillId="0" borderId="8" xfId="0" applyNumberFormat="1" applyFont="1" applyFill="1" applyBorder="1" applyAlignment="1">
      <alignment wrapText="1" readingOrder="1"/>
    </xf>
    <xf numFmtId="0" fontId="2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readingOrder="1"/>
    </xf>
    <xf numFmtId="0" fontId="3" fillId="3" borderId="9" xfId="0" applyFont="1" applyFill="1" applyBorder="1" applyAlignment="1">
      <alignment wrapText="1" readingOrder="2"/>
    </xf>
    <xf numFmtId="164" fontId="3" fillId="3" borderId="10" xfId="1" applyNumberFormat="1" applyFont="1" applyFill="1" applyBorder="1" applyAlignment="1">
      <alignment wrapText="1" readingOrder="1"/>
    </xf>
    <xf numFmtId="0" fontId="2" fillId="0" borderId="0" xfId="0" applyFont="1" applyBorder="1" applyAlignment="1">
      <alignment horizontal="right" wrapText="1" readingOrder="1"/>
    </xf>
    <xf numFmtId="3" fontId="4" fillId="0" borderId="8" xfId="0" applyNumberFormat="1" applyFont="1" applyBorder="1" applyAlignment="1">
      <alignment wrapText="1" readingOrder="1"/>
    </xf>
    <xf numFmtId="0" fontId="3" fillId="4" borderId="7" xfId="0" applyFont="1" applyFill="1" applyBorder="1" applyAlignment="1">
      <alignment horizontal="center" wrapText="1" readingOrder="2"/>
    </xf>
    <xf numFmtId="0" fontId="2" fillId="0" borderId="0" xfId="0" applyFont="1" applyBorder="1" applyAlignment="1">
      <alignment horizontal="right" wrapText="1" readingOrder="2"/>
    </xf>
    <xf numFmtId="0" fontId="2" fillId="0" borderId="0" xfId="0" applyFont="1" applyFill="1" applyBorder="1" applyAlignment="1">
      <alignment wrapText="1" readingOrder="1"/>
    </xf>
    <xf numFmtId="0" fontId="2" fillId="0" borderId="0" xfId="0" applyFont="1" applyFill="1" applyBorder="1" applyAlignment="1">
      <alignment wrapText="1" readingOrder="2"/>
    </xf>
    <xf numFmtId="0" fontId="5" fillId="3" borderId="9" xfId="0" applyFont="1" applyFill="1" applyBorder="1" applyAlignment="1">
      <alignment wrapText="1" readingOrder="2"/>
    </xf>
    <xf numFmtId="0" fontId="6" fillId="0" borderId="0" xfId="0" applyFont="1" applyAlignment="1">
      <alignment horizontal="right" readingOrder="2"/>
    </xf>
    <xf numFmtId="0" fontId="2" fillId="0" borderId="0" xfId="0" applyFont="1" applyFill="1" applyBorder="1" applyAlignment="1"/>
    <xf numFmtId="0" fontId="3" fillId="0" borderId="13" xfId="0" applyFont="1" applyBorder="1" applyAlignment="1">
      <alignment horizontal="center" wrapText="1" readingOrder="2"/>
    </xf>
    <xf numFmtId="0" fontId="3" fillId="0" borderId="14" xfId="0" applyFont="1" applyBorder="1" applyAlignment="1">
      <alignment horizontal="center" wrapText="1" readingOrder="2"/>
    </xf>
    <xf numFmtId="0" fontId="2" fillId="0" borderId="1" xfId="0" applyFont="1" applyBorder="1" applyAlignment="1">
      <alignment horizontal="right" wrapText="1" readingOrder="2"/>
    </xf>
    <xf numFmtId="0" fontId="2" fillId="0" borderId="1" xfId="0" applyFont="1" applyBorder="1" applyAlignment="1">
      <alignment wrapText="1" readingOrder="1"/>
    </xf>
    <xf numFmtId="3" fontId="4" fillId="0" borderId="1" xfId="0" applyNumberFormat="1" applyFont="1" applyFill="1" applyBorder="1" applyAlignment="1">
      <alignment horizontal="justify" readingOrder="1"/>
    </xf>
    <xf numFmtId="0" fontId="2" fillId="0" borderId="1" xfId="0" applyFont="1" applyFill="1" applyBorder="1" applyAlignment="1">
      <alignment wrapText="1" readingOrder="1"/>
    </xf>
    <xf numFmtId="3" fontId="4" fillId="0" borderId="1" xfId="0" applyNumberFormat="1" applyFont="1" applyFill="1" applyBorder="1" applyAlignment="1">
      <alignment horizontal="right" readingOrder="1"/>
    </xf>
    <xf numFmtId="0" fontId="2" fillId="0" borderId="1" xfId="0" applyFont="1" applyBorder="1" applyAlignment="1">
      <alignment horizontal="right" wrapText="1" readingOrder="1"/>
    </xf>
    <xf numFmtId="0" fontId="2" fillId="0" borderId="1" xfId="0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9" fillId="0" borderId="0" xfId="2" applyFont="1" applyFill="1" applyBorder="1" applyAlignment="1">
      <alignment vertical="top" wrapText="1"/>
    </xf>
    <xf numFmtId="3" fontId="9" fillId="0" borderId="0" xfId="2" applyNumberFormat="1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 readingOrder="2"/>
    </xf>
    <xf numFmtId="0" fontId="9" fillId="0" borderId="0" xfId="2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wrapText="1" readingOrder="2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right" wrapText="1" readingOrder="1"/>
    </xf>
    <xf numFmtId="0" fontId="9" fillId="0" borderId="1" xfId="0" applyFont="1" applyFill="1" applyBorder="1" applyAlignment="1">
      <alignment horizontal="right" wrapText="1" readingOrder="2"/>
    </xf>
    <xf numFmtId="0" fontId="9" fillId="0" borderId="1" xfId="0" applyFont="1" applyFill="1" applyBorder="1" applyAlignment="1">
      <alignment wrapText="1" readingOrder="2"/>
    </xf>
    <xf numFmtId="0" fontId="9" fillId="0" borderId="1" xfId="2" applyFont="1" applyFill="1" applyBorder="1" applyAlignment="1">
      <alignment horizontal="right" vertical="top" wrapText="1"/>
    </xf>
    <xf numFmtId="0" fontId="9" fillId="0" borderId="1" xfId="2" applyFont="1" applyFill="1" applyBorder="1" applyAlignment="1">
      <alignment vertical="top" wrapText="1"/>
    </xf>
    <xf numFmtId="0" fontId="9" fillId="0" borderId="15" xfId="0" applyFont="1" applyFill="1" applyBorder="1" applyAlignment="1">
      <alignment wrapText="1"/>
    </xf>
    <xf numFmtId="0" fontId="9" fillId="0" borderId="15" xfId="0" applyFont="1" applyFill="1" applyBorder="1" applyAlignment="1">
      <alignment horizontal="right" wrapText="1" readingOrder="1"/>
    </xf>
    <xf numFmtId="0" fontId="9" fillId="0" borderId="15" xfId="0" applyFont="1" applyFill="1" applyBorder="1" applyAlignment="1">
      <alignment horizontal="right" wrapText="1" readingOrder="2"/>
    </xf>
    <xf numFmtId="0" fontId="8" fillId="0" borderId="4" xfId="0" applyFont="1" applyFill="1" applyBorder="1" applyAlignment="1">
      <alignment wrapText="1" readingOrder="2"/>
    </xf>
    <xf numFmtId="0" fontId="9" fillId="0" borderId="5" xfId="0" applyFont="1" applyFill="1" applyBorder="1" applyAlignment="1">
      <alignment wrapText="1"/>
    </xf>
    <xf numFmtId="0" fontId="9" fillId="0" borderId="5" xfId="0" applyFont="1" applyFill="1" applyBorder="1" applyAlignment="1">
      <alignment horizontal="right" wrapText="1" readingOrder="1"/>
    </xf>
    <xf numFmtId="0" fontId="9" fillId="0" borderId="5" xfId="0" applyFont="1" applyFill="1" applyBorder="1" applyAlignment="1">
      <alignment horizontal="right" wrapText="1" readingOrder="2"/>
    </xf>
    <xf numFmtId="0" fontId="8" fillId="0" borderId="17" xfId="0" applyFont="1" applyFill="1" applyBorder="1" applyAlignment="1">
      <alignment wrapText="1" readingOrder="2"/>
    </xf>
    <xf numFmtId="0" fontId="8" fillId="0" borderId="19" xfId="0" applyFont="1" applyFill="1" applyBorder="1" applyAlignment="1">
      <alignment wrapText="1" readingOrder="2"/>
    </xf>
    <xf numFmtId="0" fontId="9" fillId="0" borderId="20" xfId="0" applyFont="1" applyFill="1" applyBorder="1" applyAlignment="1">
      <alignment wrapText="1" readingOrder="2"/>
    </xf>
    <xf numFmtId="0" fontId="9" fillId="0" borderId="20" xfId="0" applyFont="1" applyFill="1" applyBorder="1" applyAlignment="1">
      <alignment horizontal="right" wrapText="1" readingOrder="1"/>
    </xf>
    <xf numFmtId="0" fontId="9" fillId="0" borderId="20" xfId="0" applyFont="1" applyFill="1" applyBorder="1" applyAlignment="1">
      <alignment horizontal="right" wrapText="1" readingOrder="2"/>
    </xf>
    <xf numFmtId="0" fontId="9" fillId="0" borderId="20" xfId="0" applyFont="1" applyFill="1" applyBorder="1" applyAlignment="1">
      <alignment wrapText="1"/>
    </xf>
    <xf numFmtId="0" fontId="8" fillId="0" borderId="11" xfId="0" applyFont="1" applyFill="1" applyBorder="1" applyAlignment="1">
      <alignment wrapText="1" readingOrder="2"/>
    </xf>
    <xf numFmtId="0" fontId="9" fillId="0" borderId="12" xfId="0" applyFont="1" applyFill="1" applyBorder="1" applyAlignment="1">
      <alignment wrapText="1"/>
    </xf>
    <xf numFmtId="0" fontId="9" fillId="0" borderId="12" xfId="0" applyFont="1" applyFill="1" applyBorder="1" applyAlignment="1">
      <alignment horizontal="right" wrapText="1" readingOrder="1"/>
    </xf>
    <xf numFmtId="0" fontId="9" fillId="0" borderId="12" xfId="0" applyFont="1" applyFill="1" applyBorder="1" applyAlignment="1">
      <alignment horizontal="right" wrapText="1" readingOrder="2"/>
    </xf>
    <xf numFmtId="0" fontId="9" fillId="0" borderId="20" xfId="2" applyFont="1" applyFill="1" applyBorder="1" applyAlignment="1">
      <alignment horizontal="right" vertical="top" wrapText="1"/>
    </xf>
    <xf numFmtId="0" fontId="9" fillId="0" borderId="19" xfId="2" applyFont="1" applyFill="1" applyBorder="1" applyAlignment="1">
      <alignment vertical="top" wrapText="1"/>
    </xf>
    <xf numFmtId="0" fontId="9" fillId="0" borderId="20" xfId="2" applyFont="1" applyFill="1" applyBorder="1" applyAlignment="1">
      <alignment vertical="top" wrapText="1"/>
    </xf>
    <xf numFmtId="164" fontId="3" fillId="0" borderId="21" xfId="1" applyNumberFormat="1" applyFont="1" applyFill="1" applyBorder="1" applyAlignment="1">
      <alignment wrapText="1" readingOrder="1"/>
    </xf>
    <xf numFmtId="164" fontId="0" fillId="0" borderId="18" xfId="1" applyNumberFormat="1" applyFont="1" applyBorder="1"/>
    <xf numFmtId="0" fontId="3" fillId="0" borderId="14" xfId="0" applyFont="1" applyBorder="1" applyAlignment="1">
      <alignment horizontal="right" wrapText="1" readingOrder="2"/>
    </xf>
    <xf numFmtId="0" fontId="8" fillId="0" borderId="23" xfId="0" applyFont="1" applyFill="1" applyBorder="1" applyAlignment="1">
      <alignment wrapText="1" readingOrder="2"/>
    </xf>
    <xf numFmtId="164" fontId="0" fillId="0" borderId="24" xfId="1" applyNumberFormat="1" applyFont="1" applyBorder="1"/>
    <xf numFmtId="164" fontId="0" fillId="0" borderId="6" xfId="1" applyNumberFormat="1" applyFont="1" applyBorder="1"/>
    <xf numFmtId="164" fontId="0" fillId="0" borderId="21" xfId="1" applyNumberFormat="1" applyFont="1" applyBorder="1"/>
    <xf numFmtId="164" fontId="0" fillId="0" borderId="16" xfId="1" applyNumberFormat="1" applyFont="1" applyBorder="1"/>
    <xf numFmtId="3" fontId="7" fillId="0" borderId="21" xfId="0" applyNumberFormat="1" applyFont="1" applyFill="1" applyBorder="1"/>
    <xf numFmtId="0" fontId="2" fillId="0" borderId="20" xfId="0" applyFont="1" applyBorder="1" applyAlignment="1">
      <alignment horizontal="right" wrapText="1" readingOrder="2"/>
    </xf>
    <xf numFmtId="0" fontId="2" fillId="0" borderId="20" xfId="0" applyFont="1" applyBorder="1" applyAlignment="1">
      <alignment wrapText="1" readingOrder="1"/>
    </xf>
    <xf numFmtId="0" fontId="4" fillId="0" borderId="19" xfId="0" applyFont="1" applyBorder="1" applyAlignment="1">
      <alignment horizontal="right" wrapText="1" readingOrder="2"/>
    </xf>
    <xf numFmtId="3" fontId="2" fillId="0" borderId="18" xfId="0" applyNumberFormat="1" applyFont="1" applyFill="1" applyBorder="1"/>
    <xf numFmtId="0" fontId="2" fillId="0" borderId="17" xfId="0" applyFont="1" applyBorder="1" applyAlignment="1">
      <alignment horizontal="right" wrapText="1" readingOrder="2"/>
    </xf>
    <xf numFmtId="0" fontId="3" fillId="2" borderId="22" xfId="0" applyFont="1" applyFill="1" applyBorder="1" applyAlignment="1">
      <alignment horizontal="center" wrapText="1" readingOrder="2"/>
    </xf>
  </cellXfs>
  <cellStyles count="3">
    <cellStyle name="Comma" xfId="1" builtinId="3"/>
    <cellStyle name="Normal" xfId="0" builtinId="0"/>
    <cellStyle name="Normal_הכנסות מגורמי חוץ - לפי משר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rightToLeft="1" tabSelected="1" workbookViewId="0">
      <selection activeCell="B24" sqref="B24"/>
    </sheetView>
  </sheetViews>
  <sheetFormatPr defaultRowHeight="14.25" x14ac:dyDescent="0.2"/>
  <cols>
    <col min="1" max="1" width="34.375" customWidth="1"/>
    <col min="2" max="2" width="20" customWidth="1"/>
    <col min="3" max="3" width="9.875" style="54" customWidth="1"/>
    <col min="4" max="4" width="27.5" style="54" customWidth="1"/>
    <col min="5" max="5" width="17" style="55" customWidth="1"/>
    <col min="6" max="31" width="9" style="56"/>
    <col min="199" max="199" width="28" bestFit="1" customWidth="1"/>
    <col min="200" max="200" width="16.875" customWidth="1"/>
    <col min="201" max="201" width="9.875" customWidth="1"/>
    <col min="202" max="202" width="20.625" customWidth="1"/>
    <col min="203" max="203" width="10.375" bestFit="1" customWidth="1"/>
    <col min="204" max="204" width="11.25" customWidth="1"/>
    <col min="205" max="205" width="10" bestFit="1" customWidth="1"/>
    <col min="206" max="206" width="12" customWidth="1"/>
    <col min="207" max="207" width="5.75" customWidth="1"/>
    <col min="208" max="208" width="8" customWidth="1"/>
    <col min="209" max="212" width="0" hidden="1" customWidth="1"/>
    <col min="213" max="213" width="11" bestFit="1" customWidth="1"/>
    <col min="214" max="214" width="12.125" customWidth="1"/>
    <col min="215" max="215" width="11" bestFit="1" customWidth="1"/>
    <col min="216" max="216" width="14.25" bestFit="1" customWidth="1"/>
    <col min="217" max="217" width="8.25" bestFit="1" customWidth="1"/>
    <col min="218" max="218" width="7" bestFit="1" customWidth="1"/>
    <col min="455" max="455" width="28" bestFit="1" customWidth="1"/>
    <col min="456" max="456" width="16.875" customWidth="1"/>
    <col min="457" max="457" width="9.875" customWidth="1"/>
    <col min="458" max="458" width="20.625" customWidth="1"/>
    <col min="459" max="459" width="10.375" bestFit="1" customWidth="1"/>
    <col min="460" max="460" width="11.25" customWidth="1"/>
    <col min="461" max="461" width="10" bestFit="1" customWidth="1"/>
    <col min="462" max="462" width="12" customWidth="1"/>
    <col min="463" max="463" width="5.75" customWidth="1"/>
    <col min="464" max="464" width="8" customWidth="1"/>
    <col min="465" max="468" width="0" hidden="1" customWidth="1"/>
    <col min="469" max="469" width="11" bestFit="1" customWidth="1"/>
    <col min="470" max="470" width="12.125" customWidth="1"/>
    <col min="471" max="471" width="11" bestFit="1" customWidth="1"/>
    <col min="472" max="472" width="14.25" bestFit="1" customWidth="1"/>
    <col min="473" max="473" width="8.25" bestFit="1" customWidth="1"/>
    <col min="474" max="474" width="7" bestFit="1" customWidth="1"/>
    <col min="711" max="711" width="28" bestFit="1" customWidth="1"/>
    <col min="712" max="712" width="16.875" customWidth="1"/>
    <col min="713" max="713" width="9.875" customWidth="1"/>
    <col min="714" max="714" width="20.625" customWidth="1"/>
    <col min="715" max="715" width="10.375" bestFit="1" customWidth="1"/>
    <col min="716" max="716" width="11.25" customWidth="1"/>
    <col min="717" max="717" width="10" bestFit="1" customWidth="1"/>
    <col min="718" max="718" width="12" customWidth="1"/>
    <col min="719" max="719" width="5.75" customWidth="1"/>
    <col min="720" max="720" width="8" customWidth="1"/>
    <col min="721" max="724" width="0" hidden="1" customWidth="1"/>
    <col min="725" max="725" width="11" bestFit="1" customWidth="1"/>
    <col min="726" max="726" width="12.125" customWidth="1"/>
    <col min="727" max="727" width="11" bestFit="1" customWidth="1"/>
    <col min="728" max="728" width="14.25" bestFit="1" customWidth="1"/>
    <col min="729" max="729" width="8.25" bestFit="1" customWidth="1"/>
    <col min="730" max="730" width="7" bestFit="1" customWidth="1"/>
    <col min="967" max="967" width="28" bestFit="1" customWidth="1"/>
    <col min="968" max="968" width="16.875" customWidth="1"/>
    <col min="969" max="969" width="9.875" customWidth="1"/>
    <col min="970" max="970" width="20.625" customWidth="1"/>
    <col min="971" max="971" width="10.375" bestFit="1" customWidth="1"/>
    <col min="972" max="972" width="11.25" customWidth="1"/>
    <col min="973" max="973" width="10" bestFit="1" customWidth="1"/>
    <col min="974" max="974" width="12" customWidth="1"/>
    <col min="975" max="975" width="5.75" customWidth="1"/>
    <col min="976" max="976" width="8" customWidth="1"/>
    <col min="977" max="980" width="0" hidden="1" customWidth="1"/>
    <col min="981" max="981" width="11" bestFit="1" customWidth="1"/>
    <col min="982" max="982" width="12.125" customWidth="1"/>
    <col min="983" max="983" width="11" bestFit="1" customWidth="1"/>
    <col min="984" max="984" width="14.25" bestFit="1" customWidth="1"/>
    <col min="985" max="985" width="8.25" bestFit="1" customWidth="1"/>
    <col min="986" max="986" width="7" bestFit="1" customWidth="1"/>
    <col min="1223" max="1223" width="28" bestFit="1" customWidth="1"/>
    <col min="1224" max="1224" width="16.875" customWidth="1"/>
    <col min="1225" max="1225" width="9.875" customWidth="1"/>
    <col min="1226" max="1226" width="20.625" customWidth="1"/>
    <col min="1227" max="1227" width="10.375" bestFit="1" customWidth="1"/>
    <col min="1228" max="1228" width="11.25" customWidth="1"/>
    <col min="1229" max="1229" width="10" bestFit="1" customWidth="1"/>
    <col min="1230" max="1230" width="12" customWidth="1"/>
    <col min="1231" max="1231" width="5.75" customWidth="1"/>
    <col min="1232" max="1232" width="8" customWidth="1"/>
    <col min="1233" max="1236" width="0" hidden="1" customWidth="1"/>
    <col min="1237" max="1237" width="11" bestFit="1" customWidth="1"/>
    <col min="1238" max="1238" width="12.125" customWidth="1"/>
    <col min="1239" max="1239" width="11" bestFit="1" customWidth="1"/>
    <col min="1240" max="1240" width="14.25" bestFit="1" customWidth="1"/>
    <col min="1241" max="1241" width="8.25" bestFit="1" customWidth="1"/>
    <col min="1242" max="1242" width="7" bestFit="1" customWidth="1"/>
    <col min="1479" max="1479" width="28" bestFit="1" customWidth="1"/>
    <col min="1480" max="1480" width="16.875" customWidth="1"/>
    <col min="1481" max="1481" width="9.875" customWidth="1"/>
    <col min="1482" max="1482" width="20.625" customWidth="1"/>
    <col min="1483" max="1483" width="10.375" bestFit="1" customWidth="1"/>
    <col min="1484" max="1484" width="11.25" customWidth="1"/>
    <col min="1485" max="1485" width="10" bestFit="1" customWidth="1"/>
    <col min="1486" max="1486" width="12" customWidth="1"/>
    <col min="1487" max="1487" width="5.75" customWidth="1"/>
    <col min="1488" max="1488" width="8" customWidth="1"/>
    <col min="1489" max="1492" width="0" hidden="1" customWidth="1"/>
    <col min="1493" max="1493" width="11" bestFit="1" customWidth="1"/>
    <col min="1494" max="1494" width="12.125" customWidth="1"/>
    <col min="1495" max="1495" width="11" bestFit="1" customWidth="1"/>
    <col min="1496" max="1496" width="14.25" bestFit="1" customWidth="1"/>
    <col min="1497" max="1497" width="8.25" bestFit="1" customWidth="1"/>
    <col min="1498" max="1498" width="7" bestFit="1" customWidth="1"/>
    <col min="1735" max="1735" width="28" bestFit="1" customWidth="1"/>
    <col min="1736" max="1736" width="16.875" customWidth="1"/>
    <col min="1737" max="1737" width="9.875" customWidth="1"/>
    <col min="1738" max="1738" width="20.625" customWidth="1"/>
    <col min="1739" max="1739" width="10.375" bestFit="1" customWidth="1"/>
    <col min="1740" max="1740" width="11.25" customWidth="1"/>
    <col min="1741" max="1741" width="10" bestFit="1" customWidth="1"/>
    <col min="1742" max="1742" width="12" customWidth="1"/>
    <col min="1743" max="1743" width="5.75" customWidth="1"/>
    <col min="1744" max="1744" width="8" customWidth="1"/>
    <col min="1745" max="1748" width="0" hidden="1" customWidth="1"/>
    <col min="1749" max="1749" width="11" bestFit="1" customWidth="1"/>
    <col min="1750" max="1750" width="12.125" customWidth="1"/>
    <col min="1751" max="1751" width="11" bestFit="1" customWidth="1"/>
    <col min="1752" max="1752" width="14.25" bestFit="1" customWidth="1"/>
    <col min="1753" max="1753" width="8.25" bestFit="1" customWidth="1"/>
    <col min="1754" max="1754" width="7" bestFit="1" customWidth="1"/>
    <col min="1991" max="1991" width="28" bestFit="1" customWidth="1"/>
    <col min="1992" max="1992" width="16.875" customWidth="1"/>
    <col min="1993" max="1993" width="9.875" customWidth="1"/>
    <col min="1994" max="1994" width="20.625" customWidth="1"/>
    <col min="1995" max="1995" width="10.375" bestFit="1" customWidth="1"/>
    <col min="1996" max="1996" width="11.25" customWidth="1"/>
    <col min="1997" max="1997" width="10" bestFit="1" customWidth="1"/>
    <col min="1998" max="1998" width="12" customWidth="1"/>
    <col min="1999" max="1999" width="5.75" customWidth="1"/>
    <col min="2000" max="2000" width="8" customWidth="1"/>
    <col min="2001" max="2004" width="0" hidden="1" customWidth="1"/>
    <col min="2005" max="2005" width="11" bestFit="1" customWidth="1"/>
    <col min="2006" max="2006" width="12.125" customWidth="1"/>
    <col min="2007" max="2007" width="11" bestFit="1" customWidth="1"/>
    <col min="2008" max="2008" width="14.25" bestFit="1" customWidth="1"/>
    <col min="2009" max="2009" width="8.25" bestFit="1" customWidth="1"/>
    <col min="2010" max="2010" width="7" bestFit="1" customWidth="1"/>
    <col min="2247" max="2247" width="28" bestFit="1" customWidth="1"/>
    <col min="2248" max="2248" width="16.875" customWidth="1"/>
    <col min="2249" max="2249" width="9.875" customWidth="1"/>
    <col min="2250" max="2250" width="20.625" customWidth="1"/>
    <col min="2251" max="2251" width="10.375" bestFit="1" customWidth="1"/>
    <col min="2252" max="2252" width="11.25" customWidth="1"/>
    <col min="2253" max="2253" width="10" bestFit="1" customWidth="1"/>
    <col min="2254" max="2254" width="12" customWidth="1"/>
    <col min="2255" max="2255" width="5.75" customWidth="1"/>
    <col min="2256" max="2256" width="8" customWidth="1"/>
    <col min="2257" max="2260" width="0" hidden="1" customWidth="1"/>
    <col min="2261" max="2261" width="11" bestFit="1" customWidth="1"/>
    <col min="2262" max="2262" width="12.125" customWidth="1"/>
    <col min="2263" max="2263" width="11" bestFit="1" customWidth="1"/>
    <col min="2264" max="2264" width="14.25" bestFit="1" customWidth="1"/>
    <col min="2265" max="2265" width="8.25" bestFit="1" customWidth="1"/>
    <col min="2266" max="2266" width="7" bestFit="1" customWidth="1"/>
    <col min="2503" max="2503" width="28" bestFit="1" customWidth="1"/>
    <col min="2504" max="2504" width="16.875" customWidth="1"/>
    <col min="2505" max="2505" width="9.875" customWidth="1"/>
    <col min="2506" max="2506" width="20.625" customWidth="1"/>
    <col min="2507" max="2507" width="10.375" bestFit="1" customWidth="1"/>
    <col min="2508" max="2508" width="11.25" customWidth="1"/>
    <col min="2509" max="2509" width="10" bestFit="1" customWidth="1"/>
    <col min="2510" max="2510" width="12" customWidth="1"/>
    <col min="2511" max="2511" width="5.75" customWidth="1"/>
    <col min="2512" max="2512" width="8" customWidth="1"/>
    <col min="2513" max="2516" width="0" hidden="1" customWidth="1"/>
    <col min="2517" max="2517" width="11" bestFit="1" customWidth="1"/>
    <col min="2518" max="2518" width="12.125" customWidth="1"/>
    <col min="2519" max="2519" width="11" bestFit="1" customWidth="1"/>
    <col min="2520" max="2520" width="14.25" bestFit="1" customWidth="1"/>
    <col min="2521" max="2521" width="8.25" bestFit="1" customWidth="1"/>
    <col min="2522" max="2522" width="7" bestFit="1" customWidth="1"/>
    <col min="2759" max="2759" width="28" bestFit="1" customWidth="1"/>
    <col min="2760" max="2760" width="16.875" customWidth="1"/>
    <col min="2761" max="2761" width="9.875" customWidth="1"/>
    <col min="2762" max="2762" width="20.625" customWidth="1"/>
    <col min="2763" max="2763" width="10.375" bestFit="1" customWidth="1"/>
    <col min="2764" max="2764" width="11.25" customWidth="1"/>
    <col min="2765" max="2765" width="10" bestFit="1" customWidth="1"/>
    <col min="2766" max="2766" width="12" customWidth="1"/>
    <col min="2767" max="2767" width="5.75" customWidth="1"/>
    <col min="2768" max="2768" width="8" customWidth="1"/>
    <col min="2769" max="2772" width="0" hidden="1" customWidth="1"/>
    <col min="2773" max="2773" width="11" bestFit="1" customWidth="1"/>
    <col min="2774" max="2774" width="12.125" customWidth="1"/>
    <col min="2775" max="2775" width="11" bestFit="1" customWidth="1"/>
    <col min="2776" max="2776" width="14.25" bestFit="1" customWidth="1"/>
    <col min="2777" max="2777" width="8.25" bestFit="1" customWidth="1"/>
    <col min="2778" max="2778" width="7" bestFit="1" customWidth="1"/>
    <col min="3015" max="3015" width="28" bestFit="1" customWidth="1"/>
    <col min="3016" max="3016" width="16.875" customWidth="1"/>
    <col min="3017" max="3017" width="9.875" customWidth="1"/>
    <col min="3018" max="3018" width="20.625" customWidth="1"/>
    <col min="3019" max="3019" width="10.375" bestFit="1" customWidth="1"/>
    <col min="3020" max="3020" width="11.25" customWidth="1"/>
    <col min="3021" max="3021" width="10" bestFit="1" customWidth="1"/>
    <col min="3022" max="3022" width="12" customWidth="1"/>
    <col min="3023" max="3023" width="5.75" customWidth="1"/>
    <col min="3024" max="3024" width="8" customWidth="1"/>
    <col min="3025" max="3028" width="0" hidden="1" customWidth="1"/>
    <col min="3029" max="3029" width="11" bestFit="1" customWidth="1"/>
    <col min="3030" max="3030" width="12.125" customWidth="1"/>
    <col min="3031" max="3031" width="11" bestFit="1" customWidth="1"/>
    <col min="3032" max="3032" width="14.25" bestFit="1" customWidth="1"/>
    <col min="3033" max="3033" width="8.25" bestFit="1" customWidth="1"/>
    <col min="3034" max="3034" width="7" bestFit="1" customWidth="1"/>
    <col min="3271" max="3271" width="28" bestFit="1" customWidth="1"/>
    <col min="3272" max="3272" width="16.875" customWidth="1"/>
    <col min="3273" max="3273" width="9.875" customWidth="1"/>
    <col min="3274" max="3274" width="20.625" customWidth="1"/>
    <col min="3275" max="3275" width="10.375" bestFit="1" customWidth="1"/>
    <col min="3276" max="3276" width="11.25" customWidth="1"/>
    <col min="3277" max="3277" width="10" bestFit="1" customWidth="1"/>
    <col min="3278" max="3278" width="12" customWidth="1"/>
    <col min="3279" max="3279" width="5.75" customWidth="1"/>
    <col min="3280" max="3280" width="8" customWidth="1"/>
    <col min="3281" max="3284" width="0" hidden="1" customWidth="1"/>
    <col min="3285" max="3285" width="11" bestFit="1" customWidth="1"/>
    <col min="3286" max="3286" width="12.125" customWidth="1"/>
    <col min="3287" max="3287" width="11" bestFit="1" customWidth="1"/>
    <col min="3288" max="3288" width="14.25" bestFit="1" customWidth="1"/>
    <col min="3289" max="3289" width="8.25" bestFit="1" customWidth="1"/>
    <col min="3290" max="3290" width="7" bestFit="1" customWidth="1"/>
    <col min="3527" max="3527" width="28" bestFit="1" customWidth="1"/>
    <col min="3528" max="3528" width="16.875" customWidth="1"/>
    <col min="3529" max="3529" width="9.875" customWidth="1"/>
    <col min="3530" max="3530" width="20.625" customWidth="1"/>
    <col min="3531" max="3531" width="10.375" bestFit="1" customWidth="1"/>
    <col min="3532" max="3532" width="11.25" customWidth="1"/>
    <col min="3533" max="3533" width="10" bestFit="1" customWidth="1"/>
    <col min="3534" max="3534" width="12" customWidth="1"/>
    <col min="3535" max="3535" width="5.75" customWidth="1"/>
    <col min="3536" max="3536" width="8" customWidth="1"/>
    <col min="3537" max="3540" width="0" hidden="1" customWidth="1"/>
    <col min="3541" max="3541" width="11" bestFit="1" customWidth="1"/>
    <col min="3542" max="3542" width="12.125" customWidth="1"/>
    <col min="3543" max="3543" width="11" bestFit="1" customWidth="1"/>
    <col min="3544" max="3544" width="14.25" bestFit="1" customWidth="1"/>
    <col min="3545" max="3545" width="8.25" bestFit="1" customWidth="1"/>
    <col min="3546" max="3546" width="7" bestFit="1" customWidth="1"/>
    <col min="3783" max="3783" width="28" bestFit="1" customWidth="1"/>
    <col min="3784" max="3784" width="16.875" customWidth="1"/>
    <col min="3785" max="3785" width="9.875" customWidth="1"/>
    <col min="3786" max="3786" width="20.625" customWidth="1"/>
    <col min="3787" max="3787" width="10.375" bestFit="1" customWidth="1"/>
    <col min="3788" max="3788" width="11.25" customWidth="1"/>
    <col min="3789" max="3789" width="10" bestFit="1" customWidth="1"/>
    <col min="3790" max="3790" width="12" customWidth="1"/>
    <col min="3791" max="3791" width="5.75" customWidth="1"/>
    <col min="3792" max="3792" width="8" customWidth="1"/>
    <col min="3793" max="3796" width="0" hidden="1" customWidth="1"/>
    <col min="3797" max="3797" width="11" bestFit="1" customWidth="1"/>
    <col min="3798" max="3798" width="12.125" customWidth="1"/>
    <col min="3799" max="3799" width="11" bestFit="1" customWidth="1"/>
    <col min="3800" max="3800" width="14.25" bestFit="1" customWidth="1"/>
    <col min="3801" max="3801" width="8.25" bestFit="1" customWidth="1"/>
    <col min="3802" max="3802" width="7" bestFit="1" customWidth="1"/>
    <col min="4039" max="4039" width="28" bestFit="1" customWidth="1"/>
    <col min="4040" max="4040" width="16.875" customWidth="1"/>
    <col min="4041" max="4041" width="9.875" customWidth="1"/>
    <col min="4042" max="4042" width="20.625" customWidth="1"/>
    <col min="4043" max="4043" width="10.375" bestFit="1" customWidth="1"/>
    <col min="4044" max="4044" width="11.25" customWidth="1"/>
    <col min="4045" max="4045" width="10" bestFit="1" customWidth="1"/>
    <col min="4046" max="4046" width="12" customWidth="1"/>
    <col min="4047" max="4047" width="5.75" customWidth="1"/>
    <col min="4048" max="4048" width="8" customWidth="1"/>
    <col min="4049" max="4052" width="0" hidden="1" customWidth="1"/>
    <col min="4053" max="4053" width="11" bestFit="1" customWidth="1"/>
    <col min="4054" max="4054" width="12.125" customWidth="1"/>
    <col min="4055" max="4055" width="11" bestFit="1" customWidth="1"/>
    <col min="4056" max="4056" width="14.25" bestFit="1" customWidth="1"/>
    <col min="4057" max="4057" width="8.25" bestFit="1" customWidth="1"/>
    <col min="4058" max="4058" width="7" bestFit="1" customWidth="1"/>
    <col min="4295" max="4295" width="28" bestFit="1" customWidth="1"/>
    <col min="4296" max="4296" width="16.875" customWidth="1"/>
    <col min="4297" max="4297" width="9.875" customWidth="1"/>
    <col min="4298" max="4298" width="20.625" customWidth="1"/>
    <col min="4299" max="4299" width="10.375" bestFit="1" customWidth="1"/>
    <col min="4300" max="4300" width="11.25" customWidth="1"/>
    <col min="4301" max="4301" width="10" bestFit="1" customWidth="1"/>
    <col min="4302" max="4302" width="12" customWidth="1"/>
    <col min="4303" max="4303" width="5.75" customWidth="1"/>
    <col min="4304" max="4304" width="8" customWidth="1"/>
    <col min="4305" max="4308" width="0" hidden="1" customWidth="1"/>
    <col min="4309" max="4309" width="11" bestFit="1" customWidth="1"/>
    <col min="4310" max="4310" width="12.125" customWidth="1"/>
    <col min="4311" max="4311" width="11" bestFit="1" customWidth="1"/>
    <col min="4312" max="4312" width="14.25" bestFit="1" customWidth="1"/>
    <col min="4313" max="4313" width="8.25" bestFit="1" customWidth="1"/>
    <col min="4314" max="4314" width="7" bestFit="1" customWidth="1"/>
    <col min="4551" max="4551" width="28" bestFit="1" customWidth="1"/>
    <col min="4552" max="4552" width="16.875" customWidth="1"/>
    <col min="4553" max="4553" width="9.875" customWidth="1"/>
    <col min="4554" max="4554" width="20.625" customWidth="1"/>
    <col min="4555" max="4555" width="10.375" bestFit="1" customWidth="1"/>
    <col min="4556" max="4556" width="11.25" customWidth="1"/>
    <col min="4557" max="4557" width="10" bestFit="1" customWidth="1"/>
    <col min="4558" max="4558" width="12" customWidth="1"/>
    <col min="4559" max="4559" width="5.75" customWidth="1"/>
    <col min="4560" max="4560" width="8" customWidth="1"/>
    <col min="4561" max="4564" width="0" hidden="1" customWidth="1"/>
    <col min="4565" max="4565" width="11" bestFit="1" customWidth="1"/>
    <col min="4566" max="4566" width="12.125" customWidth="1"/>
    <col min="4567" max="4567" width="11" bestFit="1" customWidth="1"/>
    <col min="4568" max="4568" width="14.25" bestFit="1" customWidth="1"/>
    <col min="4569" max="4569" width="8.25" bestFit="1" customWidth="1"/>
    <col min="4570" max="4570" width="7" bestFit="1" customWidth="1"/>
    <col min="4807" max="4807" width="28" bestFit="1" customWidth="1"/>
    <col min="4808" max="4808" width="16.875" customWidth="1"/>
    <col min="4809" max="4809" width="9.875" customWidth="1"/>
    <col min="4810" max="4810" width="20.625" customWidth="1"/>
    <col min="4811" max="4811" width="10.375" bestFit="1" customWidth="1"/>
    <col min="4812" max="4812" width="11.25" customWidth="1"/>
    <col min="4813" max="4813" width="10" bestFit="1" customWidth="1"/>
    <col min="4814" max="4814" width="12" customWidth="1"/>
    <col min="4815" max="4815" width="5.75" customWidth="1"/>
    <col min="4816" max="4816" width="8" customWidth="1"/>
    <col min="4817" max="4820" width="0" hidden="1" customWidth="1"/>
    <col min="4821" max="4821" width="11" bestFit="1" customWidth="1"/>
    <col min="4822" max="4822" width="12.125" customWidth="1"/>
    <col min="4823" max="4823" width="11" bestFit="1" customWidth="1"/>
    <col min="4824" max="4824" width="14.25" bestFit="1" customWidth="1"/>
    <col min="4825" max="4825" width="8.25" bestFit="1" customWidth="1"/>
    <col min="4826" max="4826" width="7" bestFit="1" customWidth="1"/>
    <col min="5063" max="5063" width="28" bestFit="1" customWidth="1"/>
    <col min="5064" max="5064" width="16.875" customWidth="1"/>
    <col min="5065" max="5065" width="9.875" customWidth="1"/>
    <col min="5066" max="5066" width="20.625" customWidth="1"/>
    <col min="5067" max="5067" width="10.375" bestFit="1" customWidth="1"/>
    <col min="5068" max="5068" width="11.25" customWidth="1"/>
    <col min="5069" max="5069" width="10" bestFit="1" customWidth="1"/>
    <col min="5070" max="5070" width="12" customWidth="1"/>
    <col min="5071" max="5071" width="5.75" customWidth="1"/>
    <col min="5072" max="5072" width="8" customWidth="1"/>
    <col min="5073" max="5076" width="0" hidden="1" customWidth="1"/>
    <col min="5077" max="5077" width="11" bestFit="1" customWidth="1"/>
    <col min="5078" max="5078" width="12.125" customWidth="1"/>
    <col min="5079" max="5079" width="11" bestFit="1" customWidth="1"/>
    <col min="5080" max="5080" width="14.25" bestFit="1" customWidth="1"/>
    <col min="5081" max="5081" width="8.25" bestFit="1" customWidth="1"/>
    <col min="5082" max="5082" width="7" bestFit="1" customWidth="1"/>
    <col min="5319" max="5319" width="28" bestFit="1" customWidth="1"/>
    <col min="5320" max="5320" width="16.875" customWidth="1"/>
    <col min="5321" max="5321" width="9.875" customWidth="1"/>
    <col min="5322" max="5322" width="20.625" customWidth="1"/>
    <col min="5323" max="5323" width="10.375" bestFit="1" customWidth="1"/>
    <col min="5324" max="5324" width="11.25" customWidth="1"/>
    <col min="5325" max="5325" width="10" bestFit="1" customWidth="1"/>
    <col min="5326" max="5326" width="12" customWidth="1"/>
    <col min="5327" max="5327" width="5.75" customWidth="1"/>
    <col min="5328" max="5328" width="8" customWidth="1"/>
    <col min="5329" max="5332" width="0" hidden="1" customWidth="1"/>
    <col min="5333" max="5333" width="11" bestFit="1" customWidth="1"/>
    <col min="5334" max="5334" width="12.125" customWidth="1"/>
    <col min="5335" max="5335" width="11" bestFit="1" customWidth="1"/>
    <col min="5336" max="5336" width="14.25" bestFit="1" customWidth="1"/>
    <col min="5337" max="5337" width="8.25" bestFit="1" customWidth="1"/>
    <col min="5338" max="5338" width="7" bestFit="1" customWidth="1"/>
    <col min="5575" max="5575" width="28" bestFit="1" customWidth="1"/>
    <col min="5576" max="5576" width="16.875" customWidth="1"/>
    <col min="5577" max="5577" width="9.875" customWidth="1"/>
    <col min="5578" max="5578" width="20.625" customWidth="1"/>
    <col min="5579" max="5579" width="10.375" bestFit="1" customWidth="1"/>
    <col min="5580" max="5580" width="11.25" customWidth="1"/>
    <col min="5581" max="5581" width="10" bestFit="1" customWidth="1"/>
    <col min="5582" max="5582" width="12" customWidth="1"/>
    <col min="5583" max="5583" width="5.75" customWidth="1"/>
    <col min="5584" max="5584" width="8" customWidth="1"/>
    <col min="5585" max="5588" width="0" hidden="1" customWidth="1"/>
    <col min="5589" max="5589" width="11" bestFit="1" customWidth="1"/>
    <col min="5590" max="5590" width="12.125" customWidth="1"/>
    <col min="5591" max="5591" width="11" bestFit="1" customWidth="1"/>
    <col min="5592" max="5592" width="14.25" bestFit="1" customWidth="1"/>
    <col min="5593" max="5593" width="8.25" bestFit="1" customWidth="1"/>
    <col min="5594" max="5594" width="7" bestFit="1" customWidth="1"/>
    <col min="5831" max="5831" width="28" bestFit="1" customWidth="1"/>
    <col min="5832" max="5832" width="16.875" customWidth="1"/>
    <col min="5833" max="5833" width="9.875" customWidth="1"/>
    <col min="5834" max="5834" width="20.625" customWidth="1"/>
    <col min="5835" max="5835" width="10.375" bestFit="1" customWidth="1"/>
    <col min="5836" max="5836" width="11.25" customWidth="1"/>
    <col min="5837" max="5837" width="10" bestFit="1" customWidth="1"/>
    <col min="5838" max="5838" width="12" customWidth="1"/>
    <col min="5839" max="5839" width="5.75" customWidth="1"/>
    <col min="5840" max="5840" width="8" customWidth="1"/>
    <col min="5841" max="5844" width="0" hidden="1" customWidth="1"/>
    <col min="5845" max="5845" width="11" bestFit="1" customWidth="1"/>
    <col min="5846" max="5846" width="12.125" customWidth="1"/>
    <col min="5847" max="5847" width="11" bestFit="1" customWidth="1"/>
    <col min="5848" max="5848" width="14.25" bestFit="1" customWidth="1"/>
    <col min="5849" max="5849" width="8.25" bestFit="1" customWidth="1"/>
    <col min="5850" max="5850" width="7" bestFit="1" customWidth="1"/>
    <col min="6087" max="6087" width="28" bestFit="1" customWidth="1"/>
    <col min="6088" max="6088" width="16.875" customWidth="1"/>
    <col min="6089" max="6089" width="9.875" customWidth="1"/>
    <col min="6090" max="6090" width="20.625" customWidth="1"/>
    <col min="6091" max="6091" width="10.375" bestFit="1" customWidth="1"/>
    <col min="6092" max="6092" width="11.25" customWidth="1"/>
    <col min="6093" max="6093" width="10" bestFit="1" customWidth="1"/>
    <col min="6094" max="6094" width="12" customWidth="1"/>
    <col min="6095" max="6095" width="5.75" customWidth="1"/>
    <col min="6096" max="6096" width="8" customWidth="1"/>
    <col min="6097" max="6100" width="0" hidden="1" customWidth="1"/>
    <col min="6101" max="6101" width="11" bestFit="1" customWidth="1"/>
    <col min="6102" max="6102" width="12.125" customWidth="1"/>
    <col min="6103" max="6103" width="11" bestFit="1" customWidth="1"/>
    <col min="6104" max="6104" width="14.25" bestFit="1" customWidth="1"/>
    <col min="6105" max="6105" width="8.25" bestFit="1" customWidth="1"/>
    <col min="6106" max="6106" width="7" bestFit="1" customWidth="1"/>
    <col min="6343" max="6343" width="28" bestFit="1" customWidth="1"/>
    <col min="6344" max="6344" width="16.875" customWidth="1"/>
    <col min="6345" max="6345" width="9.875" customWidth="1"/>
    <col min="6346" max="6346" width="20.625" customWidth="1"/>
    <col min="6347" max="6347" width="10.375" bestFit="1" customWidth="1"/>
    <col min="6348" max="6348" width="11.25" customWidth="1"/>
    <col min="6349" max="6349" width="10" bestFit="1" customWidth="1"/>
    <col min="6350" max="6350" width="12" customWidth="1"/>
    <col min="6351" max="6351" width="5.75" customWidth="1"/>
    <col min="6352" max="6352" width="8" customWidth="1"/>
    <col min="6353" max="6356" width="0" hidden="1" customWidth="1"/>
    <col min="6357" max="6357" width="11" bestFit="1" customWidth="1"/>
    <col min="6358" max="6358" width="12.125" customWidth="1"/>
    <col min="6359" max="6359" width="11" bestFit="1" customWidth="1"/>
    <col min="6360" max="6360" width="14.25" bestFit="1" customWidth="1"/>
    <col min="6361" max="6361" width="8.25" bestFit="1" customWidth="1"/>
    <col min="6362" max="6362" width="7" bestFit="1" customWidth="1"/>
    <col min="6599" max="6599" width="28" bestFit="1" customWidth="1"/>
    <col min="6600" max="6600" width="16.875" customWidth="1"/>
    <col min="6601" max="6601" width="9.875" customWidth="1"/>
    <col min="6602" max="6602" width="20.625" customWidth="1"/>
    <col min="6603" max="6603" width="10.375" bestFit="1" customWidth="1"/>
    <col min="6604" max="6604" width="11.25" customWidth="1"/>
    <col min="6605" max="6605" width="10" bestFit="1" customWidth="1"/>
    <col min="6606" max="6606" width="12" customWidth="1"/>
    <col min="6607" max="6607" width="5.75" customWidth="1"/>
    <col min="6608" max="6608" width="8" customWidth="1"/>
    <col min="6609" max="6612" width="0" hidden="1" customWidth="1"/>
    <col min="6613" max="6613" width="11" bestFit="1" customWidth="1"/>
    <col min="6614" max="6614" width="12.125" customWidth="1"/>
    <col min="6615" max="6615" width="11" bestFit="1" customWidth="1"/>
    <col min="6616" max="6616" width="14.25" bestFit="1" customWidth="1"/>
    <col min="6617" max="6617" width="8.25" bestFit="1" customWidth="1"/>
    <col min="6618" max="6618" width="7" bestFit="1" customWidth="1"/>
    <col min="6855" max="6855" width="28" bestFit="1" customWidth="1"/>
    <col min="6856" max="6856" width="16.875" customWidth="1"/>
    <col min="6857" max="6857" width="9.875" customWidth="1"/>
    <col min="6858" max="6858" width="20.625" customWidth="1"/>
    <col min="6859" max="6859" width="10.375" bestFit="1" customWidth="1"/>
    <col min="6860" max="6860" width="11.25" customWidth="1"/>
    <col min="6861" max="6861" width="10" bestFit="1" customWidth="1"/>
    <col min="6862" max="6862" width="12" customWidth="1"/>
    <col min="6863" max="6863" width="5.75" customWidth="1"/>
    <col min="6864" max="6864" width="8" customWidth="1"/>
    <col min="6865" max="6868" width="0" hidden="1" customWidth="1"/>
    <col min="6869" max="6869" width="11" bestFit="1" customWidth="1"/>
    <col min="6870" max="6870" width="12.125" customWidth="1"/>
    <col min="6871" max="6871" width="11" bestFit="1" customWidth="1"/>
    <col min="6872" max="6872" width="14.25" bestFit="1" customWidth="1"/>
    <col min="6873" max="6873" width="8.25" bestFit="1" customWidth="1"/>
    <col min="6874" max="6874" width="7" bestFit="1" customWidth="1"/>
    <col min="7111" max="7111" width="28" bestFit="1" customWidth="1"/>
    <col min="7112" max="7112" width="16.875" customWidth="1"/>
    <col min="7113" max="7113" width="9.875" customWidth="1"/>
    <col min="7114" max="7114" width="20.625" customWidth="1"/>
    <col min="7115" max="7115" width="10.375" bestFit="1" customWidth="1"/>
    <col min="7116" max="7116" width="11.25" customWidth="1"/>
    <col min="7117" max="7117" width="10" bestFit="1" customWidth="1"/>
    <col min="7118" max="7118" width="12" customWidth="1"/>
    <col min="7119" max="7119" width="5.75" customWidth="1"/>
    <col min="7120" max="7120" width="8" customWidth="1"/>
    <col min="7121" max="7124" width="0" hidden="1" customWidth="1"/>
    <col min="7125" max="7125" width="11" bestFit="1" customWidth="1"/>
    <col min="7126" max="7126" width="12.125" customWidth="1"/>
    <col min="7127" max="7127" width="11" bestFit="1" customWidth="1"/>
    <col min="7128" max="7128" width="14.25" bestFit="1" customWidth="1"/>
    <col min="7129" max="7129" width="8.25" bestFit="1" customWidth="1"/>
    <col min="7130" max="7130" width="7" bestFit="1" customWidth="1"/>
    <col min="7367" max="7367" width="28" bestFit="1" customWidth="1"/>
    <col min="7368" max="7368" width="16.875" customWidth="1"/>
    <col min="7369" max="7369" width="9.875" customWidth="1"/>
    <col min="7370" max="7370" width="20.625" customWidth="1"/>
    <col min="7371" max="7371" width="10.375" bestFit="1" customWidth="1"/>
    <col min="7372" max="7372" width="11.25" customWidth="1"/>
    <col min="7373" max="7373" width="10" bestFit="1" customWidth="1"/>
    <col min="7374" max="7374" width="12" customWidth="1"/>
    <col min="7375" max="7375" width="5.75" customWidth="1"/>
    <col min="7376" max="7376" width="8" customWidth="1"/>
    <col min="7377" max="7380" width="0" hidden="1" customWidth="1"/>
    <col min="7381" max="7381" width="11" bestFit="1" customWidth="1"/>
    <col min="7382" max="7382" width="12.125" customWidth="1"/>
    <col min="7383" max="7383" width="11" bestFit="1" customWidth="1"/>
    <col min="7384" max="7384" width="14.25" bestFit="1" customWidth="1"/>
    <col min="7385" max="7385" width="8.25" bestFit="1" customWidth="1"/>
    <col min="7386" max="7386" width="7" bestFit="1" customWidth="1"/>
    <col min="7623" max="7623" width="28" bestFit="1" customWidth="1"/>
    <col min="7624" max="7624" width="16.875" customWidth="1"/>
    <col min="7625" max="7625" width="9.875" customWidth="1"/>
    <col min="7626" max="7626" width="20.625" customWidth="1"/>
    <col min="7627" max="7627" width="10.375" bestFit="1" customWidth="1"/>
    <col min="7628" max="7628" width="11.25" customWidth="1"/>
    <col min="7629" max="7629" width="10" bestFit="1" customWidth="1"/>
    <col min="7630" max="7630" width="12" customWidth="1"/>
    <col min="7631" max="7631" width="5.75" customWidth="1"/>
    <col min="7632" max="7632" width="8" customWidth="1"/>
    <col min="7633" max="7636" width="0" hidden="1" customWidth="1"/>
    <col min="7637" max="7637" width="11" bestFit="1" customWidth="1"/>
    <col min="7638" max="7638" width="12.125" customWidth="1"/>
    <col min="7639" max="7639" width="11" bestFit="1" customWidth="1"/>
    <col min="7640" max="7640" width="14.25" bestFit="1" customWidth="1"/>
    <col min="7641" max="7641" width="8.25" bestFit="1" customWidth="1"/>
    <col min="7642" max="7642" width="7" bestFit="1" customWidth="1"/>
    <col min="7879" max="7879" width="28" bestFit="1" customWidth="1"/>
    <col min="7880" max="7880" width="16.875" customWidth="1"/>
    <col min="7881" max="7881" width="9.875" customWidth="1"/>
    <col min="7882" max="7882" width="20.625" customWidth="1"/>
    <col min="7883" max="7883" width="10.375" bestFit="1" customWidth="1"/>
    <col min="7884" max="7884" width="11.25" customWidth="1"/>
    <col min="7885" max="7885" width="10" bestFit="1" customWidth="1"/>
    <col min="7886" max="7886" width="12" customWidth="1"/>
    <col min="7887" max="7887" width="5.75" customWidth="1"/>
    <col min="7888" max="7888" width="8" customWidth="1"/>
    <col min="7889" max="7892" width="0" hidden="1" customWidth="1"/>
    <col min="7893" max="7893" width="11" bestFit="1" customWidth="1"/>
    <col min="7894" max="7894" width="12.125" customWidth="1"/>
    <col min="7895" max="7895" width="11" bestFit="1" customWidth="1"/>
    <col min="7896" max="7896" width="14.25" bestFit="1" customWidth="1"/>
    <col min="7897" max="7897" width="8.25" bestFit="1" customWidth="1"/>
    <col min="7898" max="7898" width="7" bestFit="1" customWidth="1"/>
    <col min="8135" max="8135" width="28" bestFit="1" customWidth="1"/>
    <col min="8136" max="8136" width="16.875" customWidth="1"/>
    <col min="8137" max="8137" width="9.875" customWidth="1"/>
    <col min="8138" max="8138" width="20.625" customWidth="1"/>
    <col min="8139" max="8139" width="10.375" bestFit="1" customWidth="1"/>
    <col min="8140" max="8140" width="11.25" customWidth="1"/>
    <col min="8141" max="8141" width="10" bestFit="1" customWidth="1"/>
    <col min="8142" max="8142" width="12" customWidth="1"/>
    <col min="8143" max="8143" width="5.75" customWidth="1"/>
    <col min="8144" max="8144" width="8" customWidth="1"/>
    <col min="8145" max="8148" width="0" hidden="1" customWidth="1"/>
    <col min="8149" max="8149" width="11" bestFit="1" customWidth="1"/>
    <col min="8150" max="8150" width="12.125" customWidth="1"/>
    <col min="8151" max="8151" width="11" bestFit="1" customWidth="1"/>
    <col min="8152" max="8152" width="14.25" bestFit="1" customWidth="1"/>
    <col min="8153" max="8153" width="8.25" bestFit="1" customWidth="1"/>
    <col min="8154" max="8154" width="7" bestFit="1" customWidth="1"/>
    <col min="8391" max="8391" width="28" bestFit="1" customWidth="1"/>
    <col min="8392" max="8392" width="16.875" customWidth="1"/>
    <col min="8393" max="8393" width="9.875" customWidth="1"/>
    <col min="8394" max="8394" width="20.625" customWidth="1"/>
    <col min="8395" max="8395" width="10.375" bestFit="1" customWidth="1"/>
    <col min="8396" max="8396" width="11.25" customWidth="1"/>
    <col min="8397" max="8397" width="10" bestFit="1" customWidth="1"/>
    <col min="8398" max="8398" width="12" customWidth="1"/>
    <col min="8399" max="8399" width="5.75" customWidth="1"/>
    <col min="8400" max="8400" width="8" customWidth="1"/>
    <col min="8401" max="8404" width="0" hidden="1" customWidth="1"/>
    <col min="8405" max="8405" width="11" bestFit="1" customWidth="1"/>
    <col min="8406" max="8406" width="12.125" customWidth="1"/>
    <col min="8407" max="8407" width="11" bestFit="1" customWidth="1"/>
    <col min="8408" max="8408" width="14.25" bestFit="1" customWidth="1"/>
    <col min="8409" max="8409" width="8.25" bestFit="1" customWidth="1"/>
    <col min="8410" max="8410" width="7" bestFit="1" customWidth="1"/>
    <col min="8647" max="8647" width="28" bestFit="1" customWidth="1"/>
    <col min="8648" max="8648" width="16.875" customWidth="1"/>
    <col min="8649" max="8649" width="9.875" customWidth="1"/>
    <col min="8650" max="8650" width="20.625" customWidth="1"/>
    <col min="8651" max="8651" width="10.375" bestFit="1" customWidth="1"/>
    <col min="8652" max="8652" width="11.25" customWidth="1"/>
    <col min="8653" max="8653" width="10" bestFit="1" customWidth="1"/>
    <col min="8654" max="8654" width="12" customWidth="1"/>
    <col min="8655" max="8655" width="5.75" customWidth="1"/>
    <col min="8656" max="8656" width="8" customWidth="1"/>
    <col min="8657" max="8660" width="0" hidden="1" customWidth="1"/>
    <col min="8661" max="8661" width="11" bestFit="1" customWidth="1"/>
    <col min="8662" max="8662" width="12.125" customWidth="1"/>
    <col min="8663" max="8663" width="11" bestFit="1" customWidth="1"/>
    <col min="8664" max="8664" width="14.25" bestFit="1" customWidth="1"/>
    <col min="8665" max="8665" width="8.25" bestFit="1" customWidth="1"/>
    <col min="8666" max="8666" width="7" bestFit="1" customWidth="1"/>
    <col min="8903" max="8903" width="28" bestFit="1" customWidth="1"/>
    <col min="8904" max="8904" width="16.875" customWidth="1"/>
    <col min="8905" max="8905" width="9.875" customWidth="1"/>
    <col min="8906" max="8906" width="20.625" customWidth="1"/>
    <col min="8907" max="8907" width="10.375" bestFit="1" customWidth="1"/>
    <col min="8908" max="8908" width="11.25" customWidth="1"/>
    <col min="8909" max="8909" width="10" bestFit="1" customWidth="1"/>
    <col min="8910" max="8910" width="12" customWidth="1"/>
    <col min="8911" max="8911" width="5.75" customWidth="1"/>
    <col min="8912" max="8912" width="8" customWidth="1"/>
    <col min="8913" max="8916" width="0" hidden="1" customWidth="1"/>
    <col min="8917" max="8917" width="11" bestFit="1" customWidth="1"/>
    <col min="8918" max="8918" width="12.125" customWidth="1"/>
    <col min="8919" max="8919" width="11" bestFit="1" customWidth="1"/>
    <col min="8920" max="8920" width="14.25" bestFit="1" customWidth="1"/>
    <col min="8921" max="8921" width="8.25" bestFit="1" customWidth="1"/>
    <col min="8922" max="8922" width="7" bestFit="1" customWidth="1"/>
    <col min="9159" max="9159" width="28" bestFit="1" customWidth="1"/>
    <col min="9160" max="9160" width="16.875" customWidth="1"/>
    <col min="9161" max="9161" width="9.875" customWidth="1"/>
    <col min="9162" max="9162" width="20.625" customWidth="1"/>
    <col min="9163" max="9163" width="10.375" bestFit="1" customWidth="1"/>
    <col min="9164" max="9164" width="11.25" customWidth="1"/>
    <col min="9165" max="9165" width="10" bestFit="1" customWidth="1"/>
    <col min="9166" max="9166" width="12" customWidth="1"/>
    <col min="9167" max="9167" width="5.75" customWidth="1"/>
    <col min="9168" max="9168" width="8" customWidth="1"/>
    <col min="9169" max="9172" width="0" hidden="1" customWidth="1"/>
    <col min="9173" max="9173" width="11" bestFit="1" customWidth="1"/>
    <col min="9174" max="9174" width="12.125" customWidth="1"/>
    <col min="9175" max="9175" width="11" bestFit="1" customWidth="1"/>
    <col min="9176" max="9176" width="14.25" bestFit="1" customWidth="1"/>
    <col min="9177" max="9177" width="8.25" bestFit="1" customWidth="1"/>
    <col min="9178" max="9178" width="7" bestFit="1" customWidth="1"/>
    <col min="9415" max="9415" width="28" bestFit="1" customWidth="1"/>
    <col min="9416" max="9416" width="16.875" customWidth="1"/>
    <col min="9417" max="9417" width="9.875" customWidth="1"/>
    <col min="9418" max="9418" width="20.625" customWidth="1"/>
    <col min="9419" max="9419" width="10.375" bestFit="1" customWidth="1"/>
    <col min="9420" max="9420" width="11.25" customWidth="1"/>
    <col min="9421" max="9421" width="10" bestFit="1" customWidth="1"/>
    <col min="9422" max="9422" width="12" customWidth="1"/>
    <col min="9423" max="9423" width="5.75" customWidth="1"/>
    <col min="9424" max="9424" width="8" customWidth="1"/>
    <col min="9425" max="9428" width="0" hidden="1" customWidth="1"/>
    <col min="9429" max="9429" width="11" bestFit="1" customWidth="1"/>
    <col min="9430" max="9430" width="12.125" customWidth="1"/>
    <col min="9431" max="9431" width="11" bestFit="1" customWidth="1"/>
    <col min="9432" max="9432" width="14.25" bestFit="1" customWidth="1"/>
    <col min="9433" max="9433" width="8.25" bestFit="1" customWidth="1"/>
    <col min="9434" max="9434" width="7" bestFit="1" customWidth="1"/>
    <col min="9671" max="9671" width="28" bestFit="1" customWidth="1"/>
    <col min="9672" max="9672" width="16.875" customWidth="1"/>
    <col min="9673" max="9673" width="9.875" customWidth="1"/>
    <col min="9674" max="9674" width="20.625" customWidth="1"/>
    <col min="9675" max="9675" width="10.375" bestFit="1" customWidth="1"/>
    <col min="9676" max="9676" width="11.25" customWidth="1"/>
    <col min="9677" max="9677" width="10" bestFit="1" customWidth="1"/>
    <col min="9678" max="9678" width="12" customWidth="1"/>
    <col min="9679" max="9679" width="5.75" customWidth="1"/>
    <col min="9680" max="9680" width="8" customWidth="1"/>
    <col min="9681" max="9684" width="0" hidden="1" customWidth="1"/>
    <col min="9685" max="9685" width="11" bestFit="1" customWidth="1"/>
    <col min="9686" max="9686" width="12.125" customWidth="1"/>
    <col min="9687" max="9687" width="11" bestFit="1" customWidth="1"/>
    <col min="9688" max="9688" width="14.25" bestFit="1" customWidth="1"/>
    <col min="9689" max="9689" width="8.25" bestFit="1" customWidth="1"/>
    <col min="9690" max="9690" width="7" bestFit="1" customWidth="1"/>
    <col min="9927" max="9927" width="28" bestFit="1" customWidth="1"/>
    <col min="9928" max="9928" width="16.875" customWidth="1"/>
    <col min="9929" max="9929" width="9.875" customWidth="1"/>
    <col min="9930" max="9930" width="20.625" customWidth="1"/>
    <col min="9931" max="9931" width="10.375" bestFit="1" customWidth="1"/>
    <col min="9932" max="9932" width="11.25" customWidth="1"/>
    <col min="9933" max="9933" width="10" bestFit="1" customWidth="1"/>
    <col min="9934" max="9934" width="12" customWidth="1"/>
    <col min="9935" max="9935" width="5.75" customWidth="1"/>
    <col min="9936" max="9936" width="8" customWidth="1"/>
    <col min="9937" max="9940" width="0" hidden="1" customWidth="1"/>
    <col min="9941" max="9941" width="11" bestFit="1" customWidth="1"/>
    <col min="9942" max="9942" width="12.125" customWidth="1"/>
    <col min="9943" max="9943" width="11" bestFit="1" customWidth="1"/>
    <col min="9944" max="9944" width="14.25" bestFit="1" customWidth="1"/>
    <col min="9945" max="9945" width="8.25" bestFit="1" customWidth="1"/>
    <col min="9946" max="9946" width="7" bestFit="1" customWidth="1"/>
    <col min="10183" max="10183" width="28" bestFit="1" customWidth="1"/>
    <col min="10184" max="10184" width="16.875" customWidth="1"/>
    <col min="10185" max="10185" width="9.875" customWidth="1"/>
    <col min="10186" max="10186" width="20.625" customWidth="1"/>
    <col min="10187" max="10187" width="10.375" bestFit="1" customWidth="1"/>
    <col min="10188" max="10188" width="11.25" customWidth="1"/>
    <col min="10189" max="10189" width="10" bestFit="1" customWidth="1"/>
    <col min="10190" max="10190" width="12" customWidth="1"/>
    <col min="10191" max="10191" width="5.75" customWidth="1"/>
    <col min="10192" max="10192" width="8" customWidth="1"/>
    <col min="10193" max="10196" width="0" hidden="1" customWidth="1"/>
    <col min="10197" max="10197" width="11" bestFit="1" customWidth="1"/>
    <col min="10198" max="10198" width="12.125" customWidth="1"/>
    <col min="10199" max="10199" width="11" bestFit="1" customWidth="1"/>
    <col min="10200" max="10200" width="14.25" bestFit="1" customWidth="1"/>
    <col min="10201" max="10201" width="8.25" bestFit="1" customWidth="1"/>
    <col min="10202" max="10202" width="7" bestFit="1" customWidth="1"/>
    <col min="10439" max="10439" width="28" bestFit="1" customWidth="1"/>
    <col min="10440" max="10440" width="16.875" customWidth="1"/>
    <col min="10441" max="10441" width="9.875" customWidth="1"/>
    <col min="10442" max="10442" width="20.625" customWidth="1"/>
    <col min="10443" max="10443" width="10.375" bestFit="1" customWidth="1"/>
    <col min="10444" max="10444" width="11.25" customWidth="1"/>
    <col min="10445" max="10445" width="10" bestFit="1" customWidth="1"/>
    <col min="10446" max="10446" width="12" customWidth="1"/>
    <col min="10447" max="10447" width="5.75" customWidth="1"/>
    <col min="10448" max="10448" width="8" customWidth="1"/>
    <col min="10449" max="10452" width="0" hidden="1" customWidth="1"/>
    <col min="10453" max="10453" width="11" bestFit="1" customWidth="1"/>
    <col min="10454" max="10454" width="12.125" customWidth="1"/>
    <col min="10455" max="10455" width="11" bestFit="1" customWidth="1"/>
    <col min="10456" max="10456" width="14.25" bestFit="1" customWidth="1"/>
    <col min="10457" max="10457" width="8.25" bestFit="1" customWidth="1"/>
    <col min="10458" max="10458" width="7" bestFit="1" customWidth="1"/>
    <col min="10695" max="10695" width="28" bestFit="1" customWidth="1"/>
    <col min="10696" max="10696" width="16.875" customWidth="1"/>
    <col min="10697" max="10697" width="9.875" customWidth="1"/>
    <col min="10698" max="10698" width="20.625" customWidth="1"/>
    <col min="10699" max="10699" width="10.375" bestFit="1" customWidth="1"/>
    <col min="10700" max="10700" width="11.25" customWidth="1"/>
    <col min="10701" max="10701" width="10" bestFit="1" customWidth="1"/>
    <col min="10702" max="10702" width="12" customWidth="1"/>
    <col min="10703" max="10703" width="5.75" customWidth="1"/>
    <col min="10704" max="10704" width="8" customWidth="1"/>
    <col min="10705" max="10708" width="0" hidden="1" customWidth="1"/>
    <col min="10709" max="10709" width="11" bestFit="1" customWidth="1"/>
    <col min="10710" max="10710" width="12.125" customWidth="1"/>
    <col min="10711" max="10711" width="11" bestFit="1" customWidth="1"/>
    <col min="10712" max="10712" width="14.25" bestFit="1" customWidth="1"/>
    <col min="10713" max="10713" width="8.25" bestFit="1" customWidth="1"/>
    <col min="10714" max="10714" width="7" bestFit="1" customWidth="1"/>
    <col min="10951" max="10951" width="28" bestFit="1" customWidth="1"/>
    <col min="10952" max="10952" width="16.875" customWidth="1"/>
    <col min="10953" max="10953" width="9.875" customWidth="1"/>
    <col min="10954" max="10954" width="20.625" customWidth="1"/>
    <col min="10955" max="10955" width="10.375" bestFit="1" customWidth="1"/>
    <col min="10956" max="10956" width="11.25" customWidth="1"/>
    <col min="10957" max="10957" width="10" bestFit="1" customWidth="1"/>
    <col min="10958" max="10958" width="12" customWidth="1"/>
    <col min="10959" max="10959" width="5.75" customWidth="1"/>
    <col min="10960" max="10960" width="8" customWidth="1"/>
    <col min="10961" max="10964" width="0" hidden="1" customWidth="1"/>
    <col min="10965" max="10965" width="11" bestFit="1" customWidth="1"/>
    <col min="10966" max="10966" width="12.125" customWidth="1"/>
    <col min="10967" max="10967" width="11" bestFit="1" customWidth="1"/>
    <col min="10968" max="10968" width="14.25" bestFit="1" customWidth="1"/>
    <col min="10969" max="10969" width="8.25" bestFit="1" customWidth="1"/>
    <col min="10970" max="10970" width="7" bestFit="1" customWidth="1"/>
    <col min="11207" max="11207" width="28" bestFit="1" customWidth="1"/>
    <col min="11208" max="11208" width="16.875" customWidth="1"/>
    <col min="11209" max="11209" width="9.875" customWidth="1"/>
    <col min="11210" max="11210" width="20.625" customWidth="1"/>
    <col min="11211" max="11211" width="10.375" bestFit="1" customWidth="1"/>
    <col min="11212" max="11212" width="11.25" customWidth="1"/>
    <col min="11213" max="11213" width="10" bestFit="1" customWidth="1"/>
    <col min="11214" max="11214" width="12" customWidth="1"/>
    <col min="11215" max="11215" width="5.75" customWidth="1"/>
    <col min="11216" max="11216" width="8" customWidth="1"/>
    <col min="11217" max="11220" width="0" hidden="1" customWidth="1"/>
    <col min="11221" max="11221" width="11" bestFit="1" customWidth="1"/>
    <col min="11222" max="11222" width="12.125" customWidth="1"/>
    <col min="11223" max="11223" width="11" bestFit="1" customWidth="1"/>
    <col min="11224" max="11224" width="14.25" bestFit="1" customWidth="1"/>
    <col min="11225" max="11225" width="8.25" bestFit="1" customWidth="1"/>
    <col min="11226" max="11226" width="7" bestFit="1" customWidth="1"/>
    <col min="11463" max="11463" width="28" bestFit="1" customWidth="1"/>
    <col min="11464" max="11464" width="16.875" customWidth="1"/>
    <col min="11465" max="11465" width="9.875" customWidth="1"/>
    <col min="11466" max="11466" width="20.625" customWidth="1"/>
    <col min="11467" max="11467" width="10.375" bestFit="1" customWidth="1"/>
    <col min="11468" max="11468" width="11.25" customWidth="1"/>
    <col min="11469" max="11469" width="10" bestFit="1" customWidth="1"/>
    <col min="11470" max="11470" width="12" customWidth="1"/>
    <col min="11471" max="11471" width="5.75" customWidth="1"/>
    <col min="11472" max="11472" width="8" customWidth="1"/>
    <col min="11473" max="11476" width="0" hidden="1" customWidth="1"/>
    <col min="11477" max="11477" width="11" bestFit="1" customWidth="1"/>
    <col min="11478" max="11478" width="12.125" customWidth="1"/>
    <col min="11479" max="11479" width="11" bestFit="1" customWidth="1"/>
    <col min="11480" max="11480" width="14.25" bestFit="1" customWidth="1"/>
    <col min="11481" max="11481" width="8.25" bestFit="1" customWidth="1"/>
    <col min="11482" max="11482" width="7" bestFit="1" customWidth="1"/>
    <col min="11719" max="11719" width="28" bestFit="1" customWidth="1"/>
    <col min="11720" max="11720" width="16.875" customWidth="1"/>
    <col min="11721" max="11721" width="9.875" customWidth="1"/>
    <col min="11722" max="11722" width="20.625" customWidth="1"/>
    <col min="11723" max="11723" width="10.375" bestFit="1" customWidth="1"/>
    <col min="11724" max="11724" width="11.25" customWidth="1"/>
    <col min="11725" max="11725" width="10" bestFit="1" customWidth="1"/>
    <col min="11726" max="11726" width="12" customWidth="1"/>
    <col min="11727" max="11727" width="5.75" customWidth="1"/>
    <col min="11728" max="11728" width="8" customWidth="1"/>
    <col min="11729" max="11732" width="0" hidden="1" customWidth="1"/>
    <col min="11733" max="11733" width="11" bestFit="1" customWidth="1"/>
    <col min="11734" max="11734" width="12.125" customWidth="1"/>
    <col min="11735" max="11735" width="11" bestFit="1" customWidth="1"/>
    <col min="11736" max="11736" width="14.25" bestFit="1" customWidth="1"/>
    <col min="11737" max="11737" width="8.25" bestFit="1" customWidth="1"/>
    <col min="11738" max="11738" width="7" bestFit="1" customWidth="1"/>
    <col min="11975" max="11975" width="28" bestFit="1" customWidth="1"/>
    <col min="11976" max="11976" width="16.875" customWidth="1"/>
    <col min="11977" max="11977" width="9.875" customWidth="1"/>
    <col min="11978" max="11978" width="20.625" customWidth="1"/>
    <col min="11979" max="11979" width="10.375" bestFit="1" customWidth="1"/>
    <col min="11980" max="11980" width="11.25" customWidth="1"/>
    <col min="11981" max="11981" width="10" bestFit="1" customWidth="1"/>
    <col min="11982" max="11982" width="12" customWidth="1"/>
    <col min="11983" max="11983" width="5.75" customWidth="1"/>
    <col min="11984" max="11984" width="8" customWidth="1"/>
    <col min="11985" max="11988" width="0" hidden="1" customWidth="1"/>
    <col min="11989" max="11989" width="11" bestFit="1" customWidth="1"/>
    <col min="11990" max="11990" width="12.125" customWidth="1"/>
    <col min="11991" max="11991" width="11" bestFit="1" customWidth="1"/>
    <col min="11992" max="11992" width="14.25" bestFit="1" customWidth="1"/>
    <col min="11993" max="11993" width="8.25" bestFit="1" customWidth="1"/>
    <col min="11994" max="11994" width="7" bestFit="1" customWidth="1"/>
    <col min="12231" max="12231" width="28" bestFit="1" customWidth="1"/>
    <col min="12232" max="12232" width="16.875" customWidth="1"/>
    <col min="12233" max="12233" width="9.875" customWidth="1"/>
    <col min="12234" max="12234" width="20.625" customWidth="1"/>
    <col min="12235" max="12235" width="10.375" bestFit="1" customWidth="1"/>
    <col min="12236" max="12236" width="11.25" customWidth="1"/>
    <col min="12237" max="12237" width="10" bestFit="1" customWidth="1"/>
    <col min="12238" max="12238" width="12" customWidth="1"/>
    <col min="12239" max="12239" width="5.75" customWidth="1"/>
    <col min="12240" max="12240" width="8" customWidth="1"/>
    <col min="12241" max="12244" width="0" hidden="1" customWidth="1"/>
    <col min="12245" max="12245" width="11" bestFit="1" customWidth="1"/>
    <col min="12246" max="12246" width="12.125" customWidth="1"/>
    <col min="12247" max="12247" width="11" bestFit="1" customWidth="1"/>
    <col min="12248" max="12248" width="14.25" bestFit="1" customWidth="1"/>
    <col min="12249" max="12249" width="8.25" bestFit="1" customWidth="1"/>
    <col min="12250" max="12250" width="7" bestFit="1" customWidth="1"/>
    <col min="12487" max="12487" width="28" bestFit="1" customWidth="1"/>
    <col min="12488" max="12488" width="16.875" customWidth="1"/>
    <col min="12489" max="12489" width="9.875" customWidth="1"/>
    <col min="12490" max="12490" width="20.625" customWidth="1"/>
    <col min="12491" max="12491" width="10.375" bestFit="1" customWidth="1"/>
    <col min="12492" max="12492" width="11.25" customWidth="1"/>
    <col min="12493" max="12493" width="10" bestFit="1" customWidth="1"/>
    <col min="12494" max="12494" width="12" customWidth="1"/>
    <col min="12495" max="12495" width="5.75" customWidth="1"/>
    <col min="12496" max="12496" width="8" customWidth="1"/>
    <col min="12497" max="12500" width="0" hidden="1" customWidth="1"/>
    <col min="12501" max="12501" width="11" bestFit="1" customWidth="1"/>
    <col min="12502" max="12502" width="12.125" customWidth="1"/>
    <col min="12503" max="12503" width="11" bestFit="1" customWidth="1"/>
    <col min="12504" max="12504" width="14.25" bestFit="1" customWidth="1"/>
    <col min="12505" max="12505" width="8.25" bestFit="1" customWidth="1"/>
    <col min="12506" max="12506" width="7" bestFit="1" customWidth="1"/>
    <col min="12743" max="12743" width="28" bestFit="1" customWidth="1"/>
    <col min="12744" max="12744" width="16.875" customWidth="1"/>
    <col min="12745" max="12745" width="9.875" customWidth="1"/>
    <col min="12746" max="12746" width="20.625" customWidth="1"/>
    <col min="12747" max="12747" width="10.375" bestFit="1" customWidth="1"/>
    <col min="12748" max="12748" width="11.25" customWidth="1"/>
    <col min="12749" max="12749" width="10" bestFit="1" customWidth="1"/>
    <col min="12750" max="12750" width="12" customWidth="1"/>
    <col min="12751" max="12751" width="5.75" customWidth="1"/>
    <col min="12752" max="12752" width="8" customWidth="1"/>
    <col min="12753" max="12756" width="0" hidden="1" customWidth="1"/>
    <col min="12757" max="12757" width="11" bestFit="1" customWidth="1"/>
    <col min="12758" max="12758" width="12.125" customWidth="1"/>
    <col min="12759" max="12759" width="11" bestFit="1" customWidth="1"/>
    <col min="12760" max="12760" width="14.25" bestFit="1" customWidth="1"/>
    <col min="12761" max="12761" width="8.25" bestFit="1" customWidth="1"/>
    <col min="12762" max="12762" width="7" bestFit="1" customWidth="1"/>
    <col min="12999" max="12999" width="28" bestFit="1" customWidth="1"/>
    <col min="13000" max="13000" width="16.875" customWidth="1"/>
    <col min="13001" max="13001" width="9.875" customWidth="1"/>
    <col min="13002" max="13002" width="20.625" customWidth="1"/>
    <col min="13003" max="13003" width="10.375" bestFit="1" customWidth="1"/>
    <col min="13004" max="13004" width="11.25" customWidth="1"/>
    <col min="13005" max="13005" width="10" bestFit="1" customWidth="1"/>
    <col min="13006" max="13006" width="12" customWidth="1"/>
    <col min="13007" max="13007" width="5.75" customWidth="1"/>
    <col min="13008" max="13008" width="8" customWidth="1"/>
    <col min="13009" max="13012" width="0" hidden="1" customWidth="1"/>
    <col min="13013" max="13013" width="11" bestFit="1" customWidth="1"/>
    <col min="13014" max="13014" width="12.125" customWidth="1"/>
    <col min="13015" max="13015" width="11" bestFit="1" customWidth="1"/>
    <col min="13016" max="13016" width="14.25" bestFit="1" customWidth="1"/>
    <col min="13017" max="13017" width="8.25" bestFit="1" customWidth="1"/>
    <col min="13018" max="13018" width="7" bestFit="1" customWidth="1"/>
    <col min="13255" max="13255" width="28" bestFit="1" customWidth="1"/>
    <col min="13256" max="13256" width="16.875" customWidth="1"/>
    <col min="13257" max="13257" width="9.875" customWidth="1"/>
    <col min="13258" max="13258" width="20.625" customWidth="1"/>
    <col min="13259" max="13259" width="10.375" bestFit="1" customWidth="1"/>
    <col min="13260" max="13260" width="11.25" customWidth="1"/>
    <col min="13261" max="13261" width="10" bestFit="1" customWidth="1"/>
    <col min="13262" max="13262" width="12" customWidth="1"/>
    <col min="13263" max="13263" width="5.75" customWidth="1"/>
    <col min="13264" max="13264" width="8" customWidth="1"/>
    <col min="13265" max="13268" width="0" hidden="1" customWidth="1"/>
    <col min="13269" max="13269" width="11" bestFit="1" customWidth="1"/>
    <col min="13270" max="13270" width="12.125" customWidth="1"/>
    <col min="13271" max="13271" width="11" bestFit="1" customWidth="1"/>
    <col min="13272" max="13272" width="14.25" bestFit="1" customWidth="1"/>
    <col min="13273" max="13273" width="8.25" bestFit="1" customWidth="1"/>
    <col min="13274" max="13274" width="7" bestFit="1" customWidth="1"/>
    <col min="13511" max="13511" width="28" bestFit="1" customWidth="1"/>
    <col min="13512" max="13512" width="16.875" customWidth="1"/>
    <col min="13513" max="13513" width="9.875" customWidth="1"/>
    <col min="13514" max="13514" width="20.625" customWidth="1"/>
    <col min="13515" max="13515" width="10.375" bestFit="1" customWidth="1"/>
    <col min="13516" max="13516" width="11.25" customWidth="1"/>
    <col min="13517" max="13517" width="10" bestFit="1" customWidth="1"/>
    <col min="13518" max="13518" width="12" customWidth="1"/>
    <col min="13519" max="13519" width="5.75" customWidth="1"/>
    <col min="13520" max="13520" width="8" customWidth="1"/>
    <col min="13521" max="13524" width="0" hidden="1" customWidth="1"/>
    <col min="13525" max="13525" width="11" bestFit="1" customWidth="1"/>
    <col min="13526" max="13526" width="12.125" customWidth="1"/>
    <col min="13527" max="13527" width="11" bestFit="1" customWidth="1"/>
    <col min="13528" max="13528" width="14.25" bestFit="1" customWidth="1"/>
    <col min="13529" max="13529" width="8.25" bestFit="1" customWidth="1"/>
    <col min="13530" max="13530" width="7" bestFit="1" customWidth="1"/>
    <col min="13767" max="13767" width="28" bestFit="1" customWidth="1"/>
    <col min="13768" max="13768" width="16.875" customWidth="1"/>
    <col min="13769" max="13769" width="9.875" customWidth="1"/>
    <col min="13770" max="13770" width="20.625" customWidth="1"/>
    <col min="13771" max="13771" width="10.375" bestFit="1" customWidth="1"/>
    <col min="13772" max="13772" width="11.25" customWidth="1"/>
    <col min="13773" max="13773" width="10" bestFit="1" customWidth="1"/>
    <col min="13774" max="13774" width="12" customWidth="1"/>
    <col min="13775" max="13775" width="5.75" customWidth="1"/>
    <col min="13776" max="13776" width="8" customWidth="1"/>
    <col min="13777" max="13780" width="0" hidden="1" customWidth="1"/>
    <col min="13781" max="13781" width="11" bestFit="1" customWidth="1"/>
    <col min="13782" max="13782" width="12.125" customWidth="1"/>
    <col min="13783" max="13783" width="11" bestFit="1" customWidth="1"/>
    <col min="13784" max="13784" width="14.25" bestFit="1" customWidth="1"/>
    <col min="13785" max="13785" width="8.25" bestFit="1" customWidth="1"/>
    <col min="13786" max="13786" width="7" bestFit="1" customWidth="1"/>
    <col min="14023" max="14023" width="28" bestFit="1" customWidth="1"/>
    <col min="14024" max="14024" width="16.875" customWidth="1"/>
    <col min="14025" max="14025" width="9.875" customWidth="1"/>
    <col min="14026" max="14026" width="20.625" customWidth="1"/>
    <col min="14027" max="14027" width="10.375" bestFit="1" customWidth="1"/>
    <col min="14028" max="14028" width="11.25" customWidth="1"/>
    <col min="14029" max="14029" width="10" bestFit="1" customWidth="1"/>
    <col min="14030" max="14030" width="12" customWidth="1"/>
    <col min="14031" max="14031" width="5.75" customWidth="1"/>
    <col min="14032" max="14032" width="8" customWidth="1"/>
    <col min="14033" max="14036" width="0" hidden="1" customWidth="1"/>
    <col min="14037" max="14037" width="11" bestFit="1" customWidth="1"/>
    <col min="14038" max="14038" width="12.125" customWidth="1"/>
    <col min="14039" max="14039" width="11" bestFit="1" customWidth="1"/>
    <col min="14040" max="14040" width="14.25" bestFit="1" customWidth="1"/>
    <col min="14041" max="14041" width="8.25" bestFit="1" customWidth="1"/>
    <col min="14042" max="14042" width="7" bestFit="1" customWidth="1"/>
    <col min="14279" max="14279" width="28" bestFit="1" customWidth="1"/>
    <col min="14280" max="14280" width="16.875" customWidth="1"/>
    <col min="14281" max="14281" width="9.875" customWidth="1"/>
    <col min="14282" max="14282" width="20.625" customWidth="1"/>
    <col min="14283" max="14283" width="10.375" bestFit="1" customWidth="1"/>
    <col min="14284" max="14284" width="11.25" customWidth="1"/>
    <col min="14285" max="14285" width="10" bestFit="1" customWidth="1"/>
    <col min="14286" max="14286" width="12" customWidth="1"/>
    <col min="14287" max="14287" width="5.75" customWidth="1"/>
    <col min="14288" max="14288" width="8" customWidth="1"/>
    <col min="14289" max="14292" width="0" hidden="1" customWidth="1"/>
    <col min="14293" max="14293" width="11" bestFit="1" customWidth="1"/>
    <col min="14294" max="14294" width="12.125" customWidth="1"/>
    <col min="14295" max="14295" width="11" bestFit="1" customWidth="1"/>
    <col min="14296" max="14296" width="14.25" bestFit="1" customWidth="1"/>
    <col min="14297" max="14297" width="8.25" bestFit="1" customWidth="1"/>
    <col min="14298" max="14298" width="7" bestFit="1" customWidth="1"/>
    <col min="14535" max="14535" width="28" bestFit="1" customWidth="1"/>
    <col min="14536" max="14536" width="16.875" customWidth="1"/>
    <col min="14537" max="14537" width="9.875" customWidth="1"/>
    <col min="14538" max="14538" width="20.625" customWidth="1"/>
    <col min="14539" max="14539" width="10.375" bestFit="1" customWidth="1"/>
    <col min="14540" max="14540" width="11.25" customWidth="1"/>
    <col min="14541" max="14541" width="10" bestFit="1" customWidth="1"/>
    <col min="14542" max="14542" width="12" customWidth="1"/>
    <col min="14543" max="14543" width="5.75" customWidth="1"/>
    <col min="14544" max="14544" width="8" customWidth="1"/>
    <col min="14545" max="14548" width="0" hidden="1" customWidth="1"/>
    <col min="14549" max="14549" width="11" bestFit="1" customWidth="1"/>
    <col min="14550" max="14550" width="12.125" customWidth="1"/>
    <col min="14551" max="14551" width="11" bestFit="1" customWidth="1"/>
    <col min="14552" max="14552" width="14.25" bestFit="1" customWidth="1"/>
    <col min="14553" max="14553" width="8.25" bestFit="1" customWidth="1"/>
    <col min="14554" max="14554" width="7" bestFit="1" customWidth="1"/>
    <col min="14791" max="14791" width="28" bestFit="1" customWidth="1"/>
    <col min="14792" max="14792" width="16.875" customWidth="1"/>
    <col min="14793" max="14793" width="9.875" customWidth="1"/>
    <col min="14794" max="14794" width="20.625" customWidth="1"/>
    <col min="14795" max="14795" width="10.375" bestFit="1" customWidth="1"/>
    <col min="14796" max="14796" width="11.25" customWidth="1"/>
    <col min="14797" max="14797" width="10" bestFit="1" customWidth="1"/>
    <col min="14798" max="14798" width="12" customWidth="1"/>
    <col min="14799" max="14799" width="5.75" customWidth="1"/>
    <col min="14800" max="14800" width="8" customWidth="1"/>
    <col min="14801" max="14804" width="0" hidden="1" customWidth="1"/>
    <col min="14805" max="14805" width="11" bestFit="1" customWidth="1"/>
    <col min="14806" max="14806" width="12.125" customWidth="1"/>
    <col min="14807" max="14807" width="11" bestFit="1" customWidth="1"/>
    <col min="14808" max="14808" width="14.25" bestFit="1" customWidth="1"/>
    <col min="14809" max="14809" width="8.25" bestFit="1" customWidth="1"/>
    <col min="14810" max="14810" width="7" bestFit="1" customWidth="1"/>
    <col min="15047" max="15047" width="28" bestFit="1" customWidth="1"/>
    <col min="15048" max="15048" width="16.875" customWidth="1"/>
    <col min="15049" max="15049" width="9.875" customWidth="1"/>
    <col min="15050" max="15050" width="20.625" customWidth="1"/>
    <col min="15051" max="15051" width="10.375" bestFit="1" customWidth="1"/>
    <col min="15052" max="15052" width="11.25" customWidth="1"/>
    <col min="15053" max="15053" width="10" bestFit="1" customWidth="1"/>
    <col min="15054" max="15054" width="12" customWidth="1"/>
    <col min="15055" max="15055" width="5.75" customWidth="1"/>
    <col min="15056" max="15056" width="8" customWidth="1"/>
    <col min="15057" max="15060" width="0" hidden="1" customWidth="1"/>
    <col min="15061" max="15061" width="11" bestFit="1" customWidth="1"/>
    <col min="15062" max="15062" width="12.125" customWidth="1"/>
    <col min="15063" max="15063" width="11" bestFit="1" customWidth="1"/>
    <col min="15064" max="15064" width="14.25" bestFit="1" customWidth="1"/>
    <col min="15065" max="15065" width="8.25" bestFit="1" customWidth="1"/>
    <col min="15066" max="15066" width="7" bestFit="1" customWidth="1"/>
    <col min="15303" max="15303" width="28" bestFit="1" customWidth="1"/>
    <col min="15304" max="15304" width="16.875" customWidth="1"/>
    <col min="15305" max="15305" width="9.875" customWidth="1"/>
    <col min="15306" max="15306" width="20.625" customWidth="1"/>
    <col min="15307" max="15307" width="10.375" bestFit="1" customWidth="1"/>
    <col min="15308" max="15308" width="11.25" customWidth="1"/>
    <col min="15309" max="15309" width="10" bestFit="1" customWidth="1"/>
    <col min="15310" max="15310" width="12" customWidth="1"/>
    <col min="15311" max="15311" width="5.75" customWidth="1"/>
    <col min="15312" max="15312" width="8" customWidth="1"/>
    <col min="15313" max="15316" width="0" hidden="1" customWidth="1"/>
    <col min="15317" max="15317" width="11" bestFit="1" customWidth="1"/>
    <col min="15318" max="15318" width="12.125" customWidth="1"/>
    <col min="15319" max="15319" width="11" bestFit="1" customWidth="1"/>
    <col min="15320" max="15320" width="14.25" bestFit="1" customWidth="1"/>
    <col min="15321" max="15321" width="8.25" bestFit="1" customWidth="1"/>
    <col min="15322" max="15322" width="7" bestFit="1" customWidth="1"/>
    <col min="15559" max="15559" width="28" bestFit="1" customWidth="1"/>
    <col min="15560" max="15560" width="16.875" customWidth="1"/>
    <col min="15561" max="15561" width="9.875" customWidth="1"/>
    <col min="15562" max="15562" width="20.625" customWidth="1"/>
    <col min="15563" max="15563" width="10.375" bestFit="1" customWidth="1"/>
    <col min="15564" max="15564" width="11.25" customWidth="1"/>
    <col min="15565" max="15565" width="10" bestFit="1" customWidth="1"/>
    <col min="15566" max="15566" width="12" customWidth="1"/>
    <col min="15567" max="15567" width="5.75" customWidth="1"/>
    <col min="15568" max="15568" width="8" customWidth="1"/>
    <col min="15569" max="15572" width="0" hidden="1" customWidth="1"/>
    <col min="15573" max="15573" width="11" bestFit="1" customWidth="1"/>
    <col min="15574" max="15574" width="12.125" customWidth="1"/>
    <col min="15575" max="15575" width="11" bestFit="1" customWidth="1"/>
    <col min="15576" max="15576" width="14.25" bestFit="1" customWidth="1"/>
    <col min="15577" max="15577" width="8.25" bestFit="1" customWidth="1"/>
    <col min="15578" max="15578" width="7" bestFit="1" customWidth="1"/>
    <col min="15815" max="15815" width="28" bestFit="1" customWidth="1"/>
    <col min="15816" max="15816" width="16.875" customWidth="1"/>
    <col min="15817" max="15817" width="9.875" customWidth="1"/>
    <col min="15818" max="15818" width="20.625" customWidth="1"/>
    <col min="15819" max="15819" width="10.375" bestFit="1" customWidth="1"/>
    <col min="15820" max="15820" width="11.25" customWidth="1"/>
    <col min="15821" max="15821" width="10" bestFit="1" customWidth="1"/>
    <col min="15822" max="15822" width="12" customWidth="1"/>
    <col min="15823" max="15823" width="5.75" customWidth="1"/>
    <col min="15824" max="15824" width="8" customWidth="1"/>
    <col min="15825" max="15828" width="0" hidden="1" customWidth="1"/>
    <col min="15829" max="15829" width="11" bestFit="1" customWidth="1"/>
    <col min="15830" max="15830" width="12.125" customWidth="1"/>
    <col min="15831" max="15831" width="11" bestFit="1" customWidth="1"/>
    <col min="15832" max="15832" width="14.25" bestFit="1" customWidth="1"/>
    <col min="15833" max="15833" width="8.25" bestFit="1" customWidth="1"/>
    <col min="15834" max="15834" width="7" bestFit="1" customWidth="1"/>
    <col min="16071" max="16071" width="28" bestFit="1" customWidth="1"/>
    <col min="16072" max="16072" width="16.875" customWidth="1"/>
    <col min="16073" max="16073" width="9.875" customWidth="1"/>
    <col min="16074" max="16074" width="20.625" customWidth="1"/>
    <col min="16075" max="16075" width="10.375" bestFit="1" customWidth="1"/>
    <col min="16076" max="16076" width="11.25" customWidth="1"/>
    <col min="16077" max="16077" width="10" bestFit="1" customWidth="1"/>
    <col min="16078" max="16078" width="12" customWidth="1"/>
    <col min="16079" max="16079" width="5.75" customWidth="1"/>
    <col min="16080" max="16080" width="8" customWidth="1"/>
    <col min="16081" max="16084" width="0" hidden="1" customWidth="1"/>
    <col min="16085" max="16085" width="11" bestFit="1" customWidth="1"/>
    <col min="16086" max="16086" width="12.125" customWidth="1"/>
    <col min="16087" max="16087" width="11" bestFit="1" customWidth="1"/>
    <col min="16088" max="16088" width="14.25" bestFit="1" customWidth="1"/>
    <col min="16089" max="16089" width="8.25" bestFit="1" customWidth="1"/>
    <col min="16090" max="16090" width="7" bestFit="1" customWidth="1"/>
  </cols>
  <sheetData>
    <row r="1" spans="1:32" ht="18" x14ac:dyDescent="0.25">
      <c r="A1" s="36" t="s">
        <v>188</v>
      </c>
    </row>
    <row r="2" spans="1:32" s="1" customFormat="1" ht="13.5" thickBot="1" x14ac:dyDescent="0.25">
      <c r="C2" s="10"/>
      <c r="D2" s="10"/>
      <c r="E2" s="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2" s="4" customFormat="1" ht="32.25" thickBot="1" x14ac:dyDescent="0.3">
      <c r="A3" s="38" t="s">
        <v>0</v>
      </c>
      <c r="B3" s="39" t="s">
        <v>1</v>
      </c>
      <c r="C3" s="85" t="s">
        <v>2</v>
      </c>
      <c r="D3" s="85" t="s">
        <v>3</v>
      </c>
      <c r="E3" s="97" t="s">
        <v>183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3"/>
    </row>
    <row r="4" spans="1:32" s="47" customFormat="1" x14ac:dyDescent="0.2">
      <c r="A4" s="66" t="s">
        <v>154</v>
      </c>
      <c r="B4" s="67" t="s">
        <v>155</v>
      </c>
      <c r="C4" s="68" t="s">
        <v>156</v>
      </c>
      <c r="D4" s="69" t="s">
        <v>157</v>
      </c>
      <c r="E4" s="88">
        <v>570000</v>
      </c>
    </row>
    <row r="5" spans="1:32" s="47" customFormat="1" x14ac:dyDescent="0.2">
      <c r="A5" s="70"/>
      <c r="B5" s="57" t="s">
        <v>158</v>
      </c>
      <c r="C5" s="58" t="s">
        <v>159</v>
      </c>
      <c r="D5" s="59" t="s">
        <v>160</v>
      </c>
      <c r="E5" s="84">
        <v>340000</v>
      </c>
    </row>
    <row r="6" spans="1:32" s="47" customFormat="1" x14ac:dyDescent="0.2">
      <c r="A6" s="70"/>
      <c r="B6" s="57" t="s">
        <v>158</v>
      </c>
      <c r="C6" s="58" t="s">
        <v>161</v>
      </c>
      <c r="D6" s="59" t="s">
        <v>162</v>
      </c>
      <c r="E6" s="84">
        <v>90000</v>
      </c>
    </row>
    <row r="7" spans="1:32" s="47" customFormat="1" x14ac:dyDescent="0.2">
      <c r="A7" s="70"/>
      <c r="B7" s="60" t="s">
        <v>179</v>
      </c>
      <c r="C7" s="58" t="s">
        <v>69</v>
      </c>
      <c r="D7" s="59" t="s">
        <v>70</v>
      </c>
      <c r="E7" s="84">
        <v>106000</v>
      </c>
    </row>
    <row r="8" spans="1:32" s="47" customFormat="1" ht="15" thickBot="1" x14ac:dyDescent="0.25">
      <c r="A8" s="71"/>
      <c r="B8" s="72" t="s">
        <v>179</v>
      </c>
      <c r="C8" s="73" t="s">
        <v>91</v>
      </c>
      <c r="D8" s="74" t="s">
        <v>92</v>
      </c>
      <c r="E8" s="89">
        <v>900000</v>
      </c>
    </row>
    <row r="9" spans="1:32" s="47" customFormat="1" x14ac:dyDescent="0.2">
      <c r="A9" s="66" t="s">
        <v>163</v>
      </c>
      <c r="B9" s="67" t="s">
        <v>164</v>
      </c>
      <c r="C9" s="68" t="s">
        <v>165</v>
      </c>
      <c r="D9" s="69" t="s">
        <v>47</v>
      </c>
      <c r="E9" s="88">
        <v>3730000</v>
      </c>
    </row>
    <row r="10" spans="1:32" s="47" customFormat="1" ht="15" thickBot="1" x14ac:dyDescent="0.25">
      <c r="A10" s="71"/>
      <c r="B10" s="75"/>
      <c r="C10" s="73" t="s">
        <v>91</v>
      </c>
      <c r="D10" s="74" t="s">
        <v>92</v>
      </c>
      <c r="E10" s="89">
        <v>900000</v>
      </c>
    </row>
    <row r="11" spans="1:32" s="47" customFormat="1" ht="15" thickBot="1" x14ac:dyDescent="0.25">
      <c r="A11" s="76" t="s">
        <v>180</v>
      </c>
      <c r="B11" s="77"/>
      <c r="C11" s="78" t="s">
        <v>69</v>
      </c>
      <c r="D11" s="79" t="s">
        <v>70</v>
      </c>
      <c r="E11" s="90">
        <v>106000</v>
      </c>
    </row>
    <row r="12" spans="1:32" s="47" customFormat="1" x14ac:dyDescent="0.2">
      <c r="A12" s="66" t="s">
        <v>166</v>
      </c>
      <c r="B12" s="67" t="s">
        <v>158</v>
      </c>
      <c r="C12" s="68" t="s">
        <v>167</v>
      </c>
      <c r="D12" s="69" t="s">
        <v>168</v>
      </c>
      <c r="E12" s="88">
        <f>(250+250)*1000</f>
        <v>500000</v>
      </c>
    </row>
    <row r="13" spans="1:32" s="47" customFormat="1" ht="15" thickBot="1" x14ac:dyDescent="0.25">
      <c r="A13" s="71" t="s">
        <v>166</v>
      </c>
      <c r="B13" s="75"/>
      <c r="C13" s="73"/>
      <c r="D13" s="80" t="s">
        <v>169</v>
      </c>
      <c r="E13" s="89">
        <v>800000</v>
      </c>
    </row>
    <row r="14" spans="1:32" s="47" customFormat="1" x14ac:dyDescent="0.2">
      <c r="A14" s="86" t="s">
        <v>170</v>
      </c>
      <c r="B14" s="63" t="s">
        <v>171</v>
      </c>
      <c r="C14" s="64" t="s">
        <v>172</v>
      </c>
      <c r="D14" s="65" t="s">
        <v>141</v>
      </c>
      <c r="E14" s="87">
        <v>1134000</v>
      </c>
    </row>
    <row r="15" spans="1:32" s="47" customFormat="1" x14ac:dyDescent="0.2">
      <c r="A15" s="70" t="s">
        <v>173</v>
      </c>
      <c r="B15" s="62" t="s">
        <v>174</v>
      </c>
      <c r="C15" s="61" t="s">
        <v>175</v>
      </c>
      <c r="D15" s="61" t="s">
        <v>176</v>
      </c>
      <c r="E15" s="84">
        <v>39000</v>
      </c>
    </row>
    <row r="16" spans="1:32" s="47" customFormat="1" x14ac:dyDescent="0.2">
      <c r="A16" s="70" t="s">
        <v>177</v>
      </c>
      <c r="B16" s="62" t="s">
        <v>174</v>
      </c>
      <c r="C16" s="61" t="s">
        <v>175</v>
      </c>
      <c r="D16" s="61" t="s">
        <v>176</v>
      </c>
      <c r="E16" s="84">
        <v>40000</v>
      </c>
    </row>
    <row r="17" spans="1:6" s="47" customFormat="1" x14ac:dyDescent="0.2">
      <c r="A17" s="70" t="s">
        <v>178</v>
      </c>
      <c r="B17" s="62"/>
      <c r="C17" s="61"/>
      <c r="D17" s="61"/>
      <c r="E17" s="84">
        <v>60000</v>
      </c>
    </row>
    <row r="18" spans="1:6" s="47" customFormat="1" ht="16.5" thickBot="1" x14ac:dyDescent="0.3">
      <c r="A18" s="81"/>
      <c r="B18" s="82"/>
      <c r="C18" s="80"/>
      <c r="D18" s="80"/>
      <c r="E18" s="83">
        <f>SUM(E4:E17)</f>
        <v>9315000</v>
      </c>
      <c r="F18" s="50"/>
    </row>
    <row r="19" spans="1:6" s="47" customFormat="1" ht="12.75" x14ac:dyDescent="0.2">
      <c r="A19" s="48"/>
      <c r="B19" s="48"/>
      <c r="C19" s="52"/>
      <c r="D19" s="52"/>
      <c r="E19" s="49"/>
    </row>
    <row r="20" spans="1:6" s="47" customFormat="1" ht="15.75" x14ac:dyDescent="0.25">
      <c r="A20" s="51"/>
      <c r="B20" s="51"/>
      <c r="C20" s="53"/>
      <c r="D20" s="53"/>
      <c r="E20" s="51"/>
    </row>
    <row r="48" spans="8:8" x14ac:dyDescent="0.2">
      <c r="H48" s="56">
        <v>1000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rightToLeft="1" workbookViewId="0"/>
  </sheetViews>
  <sheetFormatPr defaultRowHeight="12.75" x14ac:dyDescent="0.2"/>
  <cols>
    <col min="1" max="1" width="22" style="1" customWidth="1"/>
    <col min="2" max="2" width="22.875" style="1" customWidth="1"/>
    <col min="3" max="3" width="9.25" style="1" customWidth="1"/>
    <col min="4" max="4" width="35.375" style="1" customWidth="1"/>
    <col min="5" max="5" width="12.125" style="11" bestFit="1" customWidth="1"/>
    <col min="6" max="6" width="9.875" style="2" bestFit="1" customWidth="1"/>
    <col min="7" max="30" width="9" style="2"/>
    <col min="31" max="221" width="9" style="1"/>
    <col min="222" max="222" width="26.5" style="1" customWidth="1"/>
    <col min="223" max="223" width="18.375" style="1" customWidth="1"/>
    <col min="224" max="224" width="9.25" style="1" customWidth="1"/>
    <col min="225" max="225" width="29.625" style="1" customWidth="1"/>
    <col min="226" max="226" width="0" style="1" hidden="1" customWidth="1"/>
    <col min="227" max="227" width="13.25" style="1" customWidth="1"/>
    <col min="228" max="228" width="12.125" style="1" bestFit="1" customWidth="1"/>
    <col min="229" max="230" width="0" style="1" hidden="1" customWidth="1"/>
    <col min="231" max="231" width="13.75" style="1" customWidth="1"/>
    <col min="232" max="232" width="18" style="1" customWidth="1"/>
    <col min="233" max="477" width="9" style="1"/>
    <col min="478" max="478" width="26.5" style="1" customWidth="1"/>
    <col min="479" max="479" width="18.375" style="1" customWidth="1"/>
    <col min="480" max="480" width="9.25" style="1" customWidth="1"/>
    <col min="481" max="481" width="29.625" style="1" customWidth="1"/>
    <col min="482" max="482" width="0" style="1" hidden="1" customWidth="1"/>
    <col min="483" max="483" width="13.25" style="1" customWidth="1"/>
    <col min="484" max="484" width="12.125" style="1" bestFit="1" customWidth="1"/>
    <col min="485" max="486" width="0" style="1" hidden="1" customWidth="1"/>
    <col min="487" max="487" width="13.75" style="1" customWidth="1"/>
    <col min="488" max="488" width="18" style="1" customWidth="1"/>
    <col min="489" max="733" width="9" style="1"/>
    <col min="734" max="734" width="26.5" style="1" customWidth="1"/>
    <col min="735" max="735" width="18.375" style="1" customWidth="1"/>
    <col min="736" max="736" width="9.25" style="1" customWidth="1"/>
    <col min="737" max="737" width="29.625" style="1" customWidth="1"/>
    <col min="738" max="738" width="0" style="1" hidden="1" customWidth="1"/>
    <col min="739" max="739" width="13.25" style="1" customWidth="1"/>
    <col min="740" max="740" width="12.125" style="1" bestFit="1" customWidth="1"/>
    <col min="741" max="742" width="0" style="1" hidden="1" customWidth="1"/>
    <col min="743" max="743" width="13.75" style="1" customWidth="1"/>
    <col min="744" max="744" width="18" style="1" customWidth="1"/>
    <col min="745" max="989" width="9" style="1"/>
    <col min="990" max="990" width="26.5" style="1" customWidth="1"/>
    <col min="991" max="991" width="18.375" style="1" customWidth="1"/>
    <col min="992" max="992" width="9.25" style="1" customWidth="1"/>
    <col min="993" max="993" width="29.625" style="1" customWidth="1"/>
    <col min="994" max="994" width="0" style="1" hidden="1" customWidth="1"/>
    <col min="995" max="995" width="13.25" style="1" customWidth="1"/>
    <col min="996" max="996" width="12.125" style="1" bestFit="1" customWidth="1"/>
    <col min="997" max="998" width="0" style="1" hidden="1" customWidth="1"/>
    <col min="999" max="999" width="13.75" style="1" customWidth="1"/>
    <col min="1000" max="1000" width="18" style="1" customWidth="1"/>
    <col min="1001" max="1245" width="9" style="1"/>
    <col min="1246" max="1246" width="26.5" style="1" customWidth="1"/>
    <col min="1247" max="1247" width="18.375" style="1" customWidth="1"/>
    <col min="1248" max="1248" width="9.25" style="1" customWidth="1"/>
    <col min="1249" max="1249" width="29.625" style="1" customWidth="1"/>
    <col min="1250" max="1250" width="0" style="1" hidden="1" customWidth="1"/>
    <col min="1251" max="1251" width="13.25" style="1" customWidth="1"/>
    <col min="1252" max="1252" width="12.125" style="1" bestFit="1" customWidth="1"/>
    <col min="1253" max="1254" width="0" style="1" hidden="1" customWidth="1"/>
    <col min="1255" max="1255" width="13.75" style="1" customWidth="1"/>
    <col min="1256" max="1256" width="18" style="1" customWidth="1"/>
    <col min="1257" max="1501" width="9" style="1"/>
    <col min="1502" max="1502" width="26.5" style="1" customWidth="1"/>
    <col min="1503" max="1503" width="18.375" style="1" customWidth="1"/>
    <col min="1504" max="1504" width="9.25" style="1" customWidth="1"/>
    <col min="1505" max="1505" width="29.625" style="1" customWidth="1"/>
    <col min="1506" max="1506" width="0" style="1" hidden="1" customWidth="1"/>
    <col min="1507" max="1507" width="13.25" style="1" customWidth="1"/>
    <col min="1508" max="1508" width="12.125" style="1" bestFit="1" customWidth="1"/>
    <col min="1509" max="1510" width="0" style="1" hidden="1" customWidth="1"/>
    <col min="1511" max="1511" width="13.75" style="1" customWidth="1"/>
    <col min="1512" max="1512" width="18" style="1" customWidth="1"/>
    <col min="1513" max="1757" width="9" style="1"/>
    <col min="1758" max="1758" width="26.5" style="1" customWidth="1"/>
    <col min="1759" max="1759" width="18.375" style="1" customWidth="1"/>
    <col min="1760" max="1760" width="9.25" style="1" customWidth="1"/>
    <col min="1761" max="1761" width="29.625" style="1" customWidth="1"/>
    <col min="1762" max="1762" width="0" style="1" hidden="1" customWidth="1"/>
    <col min="1763" max="1763" width="13.25" style="1" customWidth="1"/>
    <col min="1764" max="1764" width="12.125" style="1" bestFit="1" customWidth="1"/>
    <col min="1765" max="1766" width="0" style="1" hidden="1" customWidth="1"/>
    <col min="1767" max="1767" width="13.75" style="1" customWidth="1"/>
    <col min="1768" max="1768" width="18" style="1" customWidth="1"/>
    <col min="1769" max="2013" width="9" style="1"/>
    <col min="2014" max="2014" width="26.5" style="1" customWidth="1"/>
    <col min="2015" max="2015" width="18.375" style="1" customWidth="1"/>
    <col min="2016" max="2016" width="9.25" style="1" customWidth="1"/>
    <col min="2017" max="2017" width="29.625" style="1" customWidth="1"/>
    <col min="2018" max="2018" width="0" style="1" hidden="1" customWidth="1"/>
    <col min="2019" max="2019" width="13.25" style="1" customWidth="1"/>
    <col min="2020" max="2020" width="12.125" style="1" bestFit="1" customWidth="1"/>
    <col min="2021" max="2022" width="0" style="1" hidden="1" customWidth="1"/>
    <col min="2023" max="2023" width="13.75" style="1" customWidth="1"/>
    <col min="2024" max="2024" width="18" style="1" customWidth="1"/>
    <col min="2025" max="2269" width="9" style="1"/>
    <col min="2270" max="2270" width="26.5" style="1" customWidth="1"/>
    <col min="2271" max="2271" width="18.375" style="1" customWidth="1"/>
    <col min="2272" max="2272" width="9.25" style="1" customWidth="1"/>
    <col min="2273" max="2273" width="29.625" style="1" customWidth="1"/>
    <col min="2274" max="2274" width="0" style="1" hidden="1" customWidth="1"/>
    <col min="2275" max="2275" width="13.25" style="1" customWidth="1"/>
    <col min="2276" max="2276" width="12.125" style="1" bestFit="1" customWidth="1"/>
    <col min="2277" max="2278" width="0" style="1" hidden="1" customWidth="1"/>
    <col min="2279" max="2279" width="13.75" style="1" customWidth="1"/>
    <col min="2280" max="2280" width="18" style="1" customWidth="1"/>
    <col min="2281" max="2525" width="9" style="1"/>
    <col min="2526" max="2526" width="26.5" style="1" customWidth="1"/>
    <col min="2527" max="2527" width="18.375" style="1" customWidth="1"/>
    <col min="2528" max="2528" width="9.25" style="1" customWidth="1"/>
    <col min="2529" max="2529" width="29.625" style="1" customWidth="1"/>
    <col min="2530" max="2530" width="0" style="1" hidden="1" customWidth="1"/>
    <col min="2531" max="2531" width="13.25" style="1" customWidth="1"/>
    <col min="2532" max="2532" width="12.125" style="1" bestFit="1" customWidth="1"/>
    <col min="2533" max="2534" width="0" style="1" hidden="1" customWidth="1"/>
    <col min="2535" max="2535" width="13.75" style="1" customWidth="1"/>
    <col min="2536" max="2536" width="18" style="1" customWidth="1"/>
    <col min="2537" max="2781" width="9" style="1"/>
    <col min="2782" max="2782" width="26.5" style="1" customWidth="1"/>
    <col min="2783" max="2783" width="18.375" style="1" customWidth="1"/>
    <col min="2784" max="2784" width="9.25" style="1" customWidth="1"/>
    <col min="2785" max="2785" width="29.625" style="1" customWidth="1"/>
    <col min="2786" max="2786" width="0" style="1" hidden="1" customWidth="1"/>
    <col min="2787" max="2787" width="13.25" style="1" customWidth="1"/>
    <col min="2788" max="2788" width="12.125" style="1" bestFit="1" customWidth="1"/>
    <col min="2789" max="2790" width="0" style="1" hidden="1" customWidth="1"/>
    <col min="2791" max="2791" width="13.75" style="1" customWidth="1"/>
    <col min="2792" max="2792" width="18" style="1" customWidth="1"/>
    <col min="2793" max="3037" width="9" style="1"/>
    <col min="3038" max="3038" width="26.5" style="1" customWidth="1"/>
    <col min="3039" max="3039" width="18.375" style="1" customWidth="1"/>
    <col min="3040" max="3040" width="9.25" style="1" customWidth="1"/>
    <col min="3041" max="3041" width="29.625" style="1" customWidth="1"/>
    <col min="3042" max="3042" width="0" style="1" hidden="1" customWidth="1"/>
    <col min="3043" max="3043" width="13.25" style="1" customWidth="1"/>
    <col min="3044" max="3044" width="12.125" style="1" bestFit="1" customWidth="1"/>
    <col min="3045" max="3046" width="0" style="1" hidden="1" customWidth="1"/>
    <col min="3047" max="3047" width="13.75" style="1" customWidth="1"/>
    <col min="3048" max="3048" width="18" style="1" customWidth="1"/>
    <col min="3049" max="3293" width="9" style="1"/>
    <col min="3294" max="3294" width="26.5" style="1" customWidth="1"/>
    <col min="3295" max="3295" width="18.375" style="1" customWidth="1"/>
    <col min="3296" max="3296" width="9.25" style="1" customWidth="1"/>
    <col min="3297" max="3297" width="29.625" style="1" customWidth="1"/>
    <col min="3298" max="3298" width="0" style="1" hidden="1" customWidth="1"/>
    <col min="3299" max="3299" width="13.25" style="1" customWidth="1"/>
    <col min="3300" max="3300" width="12.125" style="1" bestFit="1" customWidth="1"/>
    <col min="3301" max="3302" width="0" style="1" hidden="1" customWidth="1"/>
    <col min="3303" max="3303" width="13.75" style="1" customWidth="1"/>
    <col min="3304" max="3304" width="18" style="1" customWidth="1"/>
    <col min="3305" max="3549" width="9" style="1"/>
    <col min="3550" max="3550" width="26.5" style="1" customWidth="1"/>
    <col min="3551" max="3551" width="18.375" style="1" customWidth="1"/>
    <col min="3552" max="3552" width="9.25" style="1" customWidth="1"/>
    <col min="3553" max="3553" width="29.625" style="1" customWidth="1"/>
    <col min="3554" max="3554" width="0" style="1" hidden="1" customWidth="1"/>
    <col min="3555" max="3555" width="13.25" style="1" customWidth="1"/>
    <col min="3556" max="3556" width="12.125" style="1" bestFit="1" customWidth="1"/>
    <col min="3557" max="3558" width="0" style="1" hidden="1" customWidth="1"/>
    <col min="3559" max="3559" width="13.75" style="1" customWidth="1"/>
    <col min="3560" max="3560" width="18" style="1" customWidth="1"/>
    <col min="3561" max="3805" width="9" style="1"/>
    <col min="3806" max="3806" width="26.5" style="1" customWidth="1"/>
    <col min="3807" max="3807" width="18.375" style="1" customWidth="1"/>
    <col min="3808" max="3808" width="9.25" style="1" customWidth="1"/>
    <col min="3809" max="3809" width="29.625" style="1" customWidth="1"/>
    <col min="3810" max="3810" width="0" style="1" hidden="1" customWidth="1"/>
    <col min="3811" max="3811" width="13.25" style="1" customWidth="1"/>
    <col min="3812" max="3812" width="12.125" style="1" bestFit="1" customWidth="1"/>
    <col min="3813" max="3814" width="0" style="1" hidden="1" customWidth="1"/>
    <col min="3815" max="3815" width="13.75" style="1" customWidth="1"/>
    <col min="3816" max="3816" width="18" style="1" customWidth="1"/>
    <col min="3817" max="4061" width="9" style="1"/>
    <col min="4062" max="4062" width="26.5" style="1" customWidth="1"/>
    <col min="4063" max="4063" width="18.375" style="1" customWidth="1"/>
    <col min="4064" max="4064" width="9.25" style="1" customWidth="1"/>
    <col min="4065" max="4065" width="29.625" style="1" customWidth="1"/>
    <col min="4066" max="4066" width="0" style="1" hidden="1" customWidth="1"/>
    <col min="4067" max="4067" width="13.25" style="1" customWidth="1"/>
    <col min="4068" max="4068" width="12.125" style="1" bestFit="1" customWidth="1"/>
    <col min="4069" max="4070" width="0" style="1" hidden="1" customWidth="1"/>
    <col min="4071" max="4071" width="13.75" style="1" customWidth="1"/>
    <col min="4072" max="4072" width="18" style="1" customWidth="1"/>
    <col min="4073" max="4317" width="9" style="1"/>
    <col min="4318" max="4318" width="26.5" style="1" customWidth="1"/>
    <col min="4319" max="4319" width="18.375" style="1" customWidth="1"/>
    <col min="4320" max="4320" width="9.25" style="1" customWidth="1"/>
    <col min="4321" max="4321" width="29.625" style="1" customWidth="1"/>
    <col min="4322" max="4322" width="0" style="1" hidden="1" customWidth="1"/>
    <col min="4323" max="4323" width="13.25" style="1" customWidth="1"/>
    <col min="4324" max="4324" width="12.125" style="1" bestFit="1" customWidth="1"/>
    <col min="4325" max="4326" width="0" style="1" hidden="1" customWidth="1"/>
    <col min="4327" max="4327" width="13.75" style="1" customWidth="1"/>
    <col min="4328" max="4328" width="18" style="1" customWidth="1"/>
    <col min="4329" max="4573" width="9" style="1"/>
    <col min="4574" max="4574" width="26.5" style="1" customWidth="1"/>
    <col min="4575" max="4575" width="18.375" style="1" customWidth="1"/>
    <col min="4576" max="4576" width="9.25" style="1" customWidth="1"/>
    <col min="4577" max="4577" width="29.625" style="1" customWidth="1"/>
    <col min="4578" max="4578" width="0" style="1" hidden="1" customWidth="1"/>
    <col min="4579" max="4579" width="13.25" style="1" customWidth="1"/>
    <col min="4580" max="4580" width="12.125" style="1" bestFit="1" customWidth="1"/>
    <col min="4581" max="4582" width="0" style="1" hidden="1" customWidth="1"/>
    <col min="4583" max="4583" width="13.75" style="1" customWidth="1"/>
    <col min="4584" max="4584" width="18" style="1" customWidth="1"/>
    <col min="4585" max="4829" width="9" style="1"/>
    <col min="4830" max="4830" width="26.5" style="1" customWidth="1"/>
    <col min="4831" max="4831" width="18.375" style="1" customWidth="1"/>
    <col min="4832" max="4832" width="9.25" style="1" customWidth="1"/>
    <col min="4833" max="4833" width="29.625" style="1" customWidth="1"/>
    <col min="4834" max="4834" width="0" style="1" hidden="1" customWidth="1"/>
    <col min="4835" max="4835" width="13.25" style="1" customWidth="1"/>
    <col min="4836" max="4836" width="12.125" style="1" bestFit="1" customWidth="1"/>
    <col min="4837" max="4838" width="0" style="1" hidden="1" customWidth="1"/>
    <col min="4839" max="4839" width="13.75" style="1" customWidth="1"/>
    <col min="4840" max="4840" width="18" style="1" customWidth="1"/>
    <col min="4841" max="5085" width="9" style="1"/>
    <col min="5086" max="5086" width="26.5" style="1" customWidth="1"/>
    <col min="5087" max="5087" width="18.375" style="1" customWidth="1"/>
    <col min="5088" max="5088" width="9.25" style="1" customWidth="1"/>
    <col min="5089" max="5089" width="29.625" style="1" customWidth="1"/>
    <col min="5090" max="5090" width="0" style="1" hidden="1" customWidth="1"/>
    <col min="5091" max="5091" width="13.25" style="1" customWidth="1"/>
    <col min="5092" max="5092" width="12.125" style="1" bestFit="1" customWidth="1"/>
    <col min="5093" max="5094" width="0" style="1" hidden="1" customWidth="1"/>
    <col min="5095" max="5095" width="13.75" style="1" customWidth="1"/>
    <col min="5096" max="5096" width="18" style="1" customWidth="1"/>
    <col min="5097" max="5341" width="9" style="1"/>
    <col min="5342" max="5342" width="26.5" style="1" customWidth="1"/>
    <col min="5343" max="5343" width="18.375" style="1" customWidth="1"/>
    <col min="5344" max="5344" width="9.25" style="1" customWidth="1"/>
    <col min="5345" max="5345" width="29.625" style="1" customWidth="1"/>
    <col min="5346" max="5346" width="0" style="1" hidden="1" customWidth="1"/>
    <col min="5347" max="5347" width="13.25" style="1" customWidth="1"/>
    <col min="5348" max="5348" width="12.125" style="1" bestFit="1" customWidth="1"/>
    <col min="5349" max="5350" width="0" style="1" hidden="1" customWidth="1"/>
    <col min="5351" max="5351" width="13.75" style="1" customWidth="1"/>
    <col min="5352" max="5352" width="18" style="1" customWidth="1"/>
    <col min="5353" max="5597" width="9" style="1"/>
    <col min="5598" max="5598" width="26.5" style="1" customWidth="1"/>
    <col min="5599" max="5599" width="18.375" style="1" customWidth="1"/>
    <col min="5600" max="5600" width="9.25" style="1" customWidth="1"/>
    <col min="5601" max="5601" width="29.625" style="1" customWidth="1"/>
    <col min="5602" max="5602" width="0" style="1" hidden="1" customWidth="1"/>
    <col min="5603" max="5603" width="13.25" style="1" customWidth="1"/>
    <col min="5604" max="5604" width="12.125" style="1" bestFit="1" customWidth="1"/>
    <col min="5605" max="5606" width="0" style="1" hidden="1" customWidth="1"/>
    <col min="5607" max="5607" width="13.75" style="1" customWidth="1"/>
    <col min="5608" max="5608" width="18" style="1" customWidth="1"/>
    <col min="5609" max="5853" width="9" style="1"/>
    <col min="5854" max="5854" width="26.5" style="1" customWidth="1"/>
    <col min="5855" max="5855" width="18.375" style="1" customWidth="1"/>
    <col min="5856" max="5856" width="9.25" style="1" customWidth="1"/>
    <col min="5857" max="5857" width="29.625" style="1" customWidth="1"/>
    <col min="5858" max="5858" width="0" style="1" hidden="1" customWidth="1"/>
    <col min="5859" max="5859" width="13.25" style="1" customWidth="1"/>
    <col min="5860" max="5860" width="12.125" style="1" bestFit="1" customWidth="1"/>
    <col min="5861" max="5862" width="0" style="1" hidden="1" customWidth="1"/>
    <col min="5863" max="5863" width="13.75" style="1" customWidth="1"/>
    <col min="5864" max="5864" width="18" style="1" customWidth="1"/>
    <col min="5865" max="6109" width="9" style="1"/>
    <col min="6110" max="6110" width="26.5" style="1" customWidth="1"/>
    <col min="6111" max="6111" width="18.375" style="1" customWidth="1"/>
    <col min="6112" max="6112" width="9.25" style="1" customWidth="1"/>
    <col min="6113" max="6113" width="29.625" style="1" customWidth="1"/>
    <col min="6114" max="6114" width="0" style="1" hidden="1" customWidth="1"/>
    <col min="6115" max="6115" width="13.25" style="1" customWidth="1"/>
    <col min="6116" max="6116" width="12.125" style="1" bestFit="1" customWidth="1"/>
    <col min="6117" max="6118" width="0" style="1" hidden="1" customWidth="1"/>
    <col min="6119" max="6119" width="13.75" style="1" customWidth="1"/>
    <col min="6120" max="6120" width="18" style="1" customWidth="1"/>
    <col min="6121" max="6365" width="9" style="1"/>
    <col min="6366" max="6366" width="26.5" style="1" customWidth="1"/>
    <col min="6367" max="6367" width="18.375" style="1" customWidth="1"/>
    <col min="6368" max="6368" width="9.25" style="1" customWidth="1"/>
    <col min="6369" max="6369" width="29.625" style="1" customWidth="1"/>
    <col min="6370" max="6370" width="0" style="1" hidden="1" customWidth="1"/>
    <col min="6371" max="6371" width="13.25" style="1" customWidth="1"/>
    <col min="6372" max="6372" width="12.125" style="1" bestFit="1" customWidth="1"/>
    <col min="6373" max="6374" width="0" style="1" hidden="1" customWidth="1"/>
    <col min="6375" max="6375" width="13.75" style="1" customWidth="1"/>
    <col min="6376" max="6376" width="18" style="1" customWidth="1"/>
    <col min="6377" max="6621" width="9" style="1"/>
    <col min="6622" max="6622" width="26.5" style="1" customWidth="1"/>
    <col min="6623" max="6623" width="18.375" style="1" customWidth="1"/>
    <col min="6624" max="6624" width="9.25" style="1" customWidth="1"/>
    <col min="6625" max="6625" width="29.625" style="1" customWidth="1"/>
    <col min="6626" max="6626" width="0" style="1" hidden="1" customWidth="1"/>
    <col min="6627" max="6627" width="13.25" style="1" customWidth="1"/>
    <col min="6628" max="6628" width="12.125" style="1" bestFit="1" customWidth="1"/>
    <col min="6629" max="6630" width="0" style="1" hidden="1" customWidth="1"/>
    <col min="6631" max="6631" width="13.75" style="1" customWidth="1"/>
    <col min="6632" max="6632" width="18" style="1" customWidth="1"/>
    <col min="6633" max="6877" width="9" style="1"/>
    <col min="6878" max="6878" width="26.5" style="1" customWidth="1"/>
    <col min="6879" max="6879" width="18.375" style="1" customWidth="1"/>
    <col min="6880" max="6880" width="9.25" style="1" customWidth="1"/>
    <col min="6881" max="6881" width="29.625" style="1" customWidth="1"/>
    <col min="6882" max="6882" width="0" style="1" hidden="1" customWidth="1"/>
    <col min="6883" max="6883" width="13.25" style="1" customWidth="1"/>
    <col min="6884" max="6884" width="12.125" style="1" bestFit="1" customWidth="1"/>
    <col min="6885" max="6886" width="0" style="1" hidden="1" customWidth="1"/>
    <col min="6887" max="6887" width="13.75" style="1" customWidth="1"/>
    <col min="6888" max="6888" width="18" style="1" customWidth="1"/>
    <col min="6889" max="7133" width="9" style="1"/>
    <col min="7134" max="7134" width="26.5" style="1" customWidth="1"/>
    <col min="7135" max="7135" width="18.375" style="1" customWidth="1"/>
    <col min="7136" max="7136" width="9.25" style="1" customWidth="1"/>
    <col min="7137" max="7137" width="29.625" style="1" customWidth="1"/>
    <col min="7138" max="7138" width="0" style="1" hidden="1" customWidth="1"/>
    <col min="7139" max="7139" width="13.25" style="1" customWidth="1"/>
    <col min="7140" max="7140" width="12.125" style="1" bestFit="1" customWidth="1"/>
    <col min="7141" max="7142" width="0" style="1" hidden="1" customWidth="1"/>
    <col min="7143" max="7143" width="13.75" style="1" customWidth="1"/>
    <col min="7144" max="7144" width="18" style="1" customWidth="1"/>
    <col min="7145" max="7389" width="9" style="1"/>
    <col min="7390" max="7390" width="26.5" style="1" customWidth="1"/>
    <col min="7391" max="7391" width="18.375" style="1" customWidth="1"/>
    <col min="7392" max="7392" width="9.25" style="1" customWidth="1"/>
    <col min="7393" max="7393" width="29.625" style="1" customWidth="1"/>
    <col min="7394" max="7394" width="0" style="1" hidden="1" customWidth="1"/>
    <col min="7395" max="7395" width="13.25" style="1" customWidth="1"/>
    <col min="7396" max="7396" width="12.125" style="1" bestFit="1" customWidth="1"/>
    <col min="7397" max="7398" width="0" style="1" hidden="1" customWidth="1"/>
    <col min="7399" max="7399" width="13.75" style="1" customWidth="1"/>
    <col min="7400" max="7400" width="18" style="1" customWidth="1"/>
    <col min="7401" max="7645" width="9" style="1"/>
    <col min="7646" max="7646" width="26.5" style="1" customWidth="1"/>
    <col min="7647" max="7647" width="18.375" style="1" customWidth="1"/>
    <col min="7648" max="7648" width="9.25" style="1" customWidth="1"/>
    <col min="7649" max="7649" width="29.625" style="1" customWidth="1"/>
    <col min="7650" max="7650" width="0" style="1" hidden="1" customWidth="1"/>
    <col min="7651" max="7651" width="13.25" style="1" customWidth="1"/>
    <col min="7652" max="7652" width="12.125" style="1" bestFit="1" customWidth="1"/>
    <col min="7653" max="7654" width="0" style="1" hidden="1" customWidth="1"/>
    <col min="7655" max="7655" width="13.75" style="1" customWidth="1"/>
    <col min="7656" max="7656" width="18" style="1" customWidth="1"/>
    <col min="7657" max="7901" width="9" style="1"/>
    <col min="7902" max="7902" width="26.5" style="1" customWidth="1"/>
    <col min="7903" max="7903" width="18.375" style="1" customWidth="1"/>
    <col min="7904" max="7904" width="9.25" style="1" customWidth="1"/>
    <col min="7905" max="7905" width="29.625" style="1" customWidth="1"/>
    <col min="7906" max="7906" width="0" style="1" hidden="1" customWidth="1"/>
    <col min="7907" max="7907" width="13.25" style="1" customWidth="1"/>
    <col min="7908" max="7908" width="12.125" style="1" bestFit="1" customWidth="1"/>
    <col min="7909" max="7910" width="0" style="1" hidden="1" customWidth="1"/>
    <col min="7911" max="7911" width="13.75" style="1" customWidth="1"/>
    <col min="7912" max="7912" width="18" style="1" customWidth="1"/>
    <col min="7913" max="8157" width="9" style="1"/>
    <col min="8158" max="8158" width="26.5" style="1" customWidth="1"/>
    <col min="8159" max="8159" width="18.375" style="1" customWidth="1"/>
    <col min="8160" max="8160" width="9.25" style="1" customWidth="1"/>
    <col min="8161" max="8161" width="29.625" style="1" customWidth="1"/>
    <col min="8162" max="8162" width="0" style="1" hidden="1" customWidth="1"/>
    <col min="8163" max="8163" width="13.25" style="1" customWidth="1"/>
    <col min="8164" max="8164" width="12.125" style="1" bestFit="1" customWidth="1"/>
    <col min="8165" max="8166" width="0" style="1" hidden="1" customWidth="1"/>
    <col min="8167" max="8167" width="13.75" style="1" customWidth="1"/>
    <col min="8168" max="8168" width="18" style="1" customWidth="1"/>
    <col min="8169" max="8413" width="9" style="1"/>
    <col min="8414" max="8414" width="26.5" style="1" customWidth="1"/>
    <col min="8415" max="8415" width="18.375" style="1" customWidth="1"/>
    <col min="8416" max="8416" width="9.25" style="1" customWidth="1"/>
    <col min="8417" max="8417" width="29.625" style="1" customWidth="1"/>
    <col min="8418" max="8418" width="0" style="1" hidden="1" customWidth="1"/>
    <col min="8419" max="8419" width="13.25" style="1" customWidth="1"/>
    <col min="8420" max="8420" width="12.125" style="1" bestFit="1" customWidth="1"/>
    <col min="8421" max="8422" width="0" style="1" hidden="1" customWidth="1"/>
    <col min="8423" max="8423" width="13.75" style="1" customWidth="1"/>
    <col min="8424" max="8424" width="18" style="1" customWidth="1"/>
    <col min="8425" max="8669" width="9" style="1"/>
    <col min="8670" max="8670" width="26.5" style="1" customWidth="1"/>
    <col min="8671" max="8671" width="18.375" style="1" customWidth="1"/>
    <col min="8672" max="8672" width="9.25" style="1" customWidth="1"/>
    <col min="8673" max="8673" width="29.625" style="1" customWidth="1"/>
    <col min="8674" max="8674" width="0" style="1" hidden="1" customWidth="1"/>
    <col min="8675" max="8675" width="13.25" style="1" customWidth="1"/>
    <col min="8676" max="8676" width="12.125" style="1" bestFit="1" customWidth="1"/>
    <col min="8677" max="8678" width="0" style="1" hidden="1" customWidth="1"/>
    <col min="8679" max="8679" width="13.75" style="1" customWidth="1"/>
    <col min="8680" max="8680" width="18" style="1" customWidth="1"/>
    <col min="8681" max="8925" width="9" style="1"/>
    <col min="8926" max="8926" width="26.5" style="1" customWidth="1"/>
    <col min="8927" max="8927" width="18.375" style="1" customWidth="1"/>
    <col min="8928" max="8928" width="9.25" style="1" customWidth="1"/>
    <col min="8929" max="8929" width="29.625" style="1" customWidth="1"/>
    <col min="8930" max="8930" width="0" style="1" hidden="1" customWidth="1"/>
    <col min="8931" max="8931" width="13.25" style="1" customWidth="1"/>
    <col min="8932" max="8932" width="12.125" style="1" bestFit="1" customWidth="1"/>
    <col min="8933" max="8934" width="0" style="1" hidden="1" customWidth="1"/>
    <col min="8935" max="8935" width="13.75" style="1" customWidth="1"/>
    <col min="8936" max="8936" width="18" style="1" customWidth="1"/>
    <col min="8937" max="9181" width="9" style="1"/>
    <col min="9182" max="9182" width="26.5" style="1" customWidth="1"/>
    <col min="9183" max="9183" width="18.375" style="1" customWidth="1"/>
    <col min="9184" max="9184" width="9.25" style="1" customWidth="1"/>
    <col min="9185" max="9185" width="29.625" style="1" customWidth="1"/>
    <col min="9186" max="9186" width="0" style="1" hidden="1" customWidth="1"/>
    <col min="9187" max="9187" width="13.25" style="1" customWidth="1"/>
    <col min="9188" max="9188" width="12.125" style="1" bestFit="1" customWidth="1"/>
    <col min="9189" max="9190" width="0" style="1" hidden="1" customWidth="1"/>
    <col min="9191" max="9191" width="13.75" style="1" customWidth="1"/>
    <col min="9192" max="9192" width="18" style="1" customWidth="1"/>
    <col min="9193" max="9437" width="9" style="1"/>
    <col min="9438" max="9438" width="26.5" style="1" customWidth="1"/>
    <col min="9439" max="9439" width="18.375" style="1" customWidth="1"/>
    <col min="9440" max="9440" width="9.25" style="1" customWidth="1"/>
    <col min="9441" max="9441" width="29.625" style="1" customWidth="1"/>
    <col min="9442" max="9442" width="0" style="1" hidden="1" customWidth="1"/>
    <col min="9443" max="9443" width="13.25" style="1" customWidth="1"/>
    <col min="9444" max="9444" width="12.125" style="1" bestFit="1" customWidth="1"/>
    <col min="9445" max="9446" width="0" style="1" hidden="1" customWidth="1"/>
    <col min="9447" max="9447" width="13.75" style="1" customWidth="1"/>
    <col min="9448" max="9448" width="18" style="1" customWidth="1"/>
    <col min="9449" max="9693" width="9" style="1"/>
    <col min="9694" max="9694" width="26.5" style="1" customWidth="1"/>
    <col min="9695" max="9695" width="18.375" style="1" customWidth="1"/>
    <col min="9696" max="9696" width="9.25" style="1" customWidth="1"/>
    <col min="9697" max="9697" width="29.625" style="1" customWidth="1"/>
    <col min="9698" max="9698" width="0" style="1" hidden="1" customWidth="1"/>
    <col min="9699" max="9699" width="13.25" style="1" customWidth="1"/>
    <col min="9700" max="9700" width="12.125" style="1" bestFit="1" customWidth="1"/>
    <col min="9701" max="9702" width="0" style="1" hidden="1" customWidth="1"/>
    <col min="9703" max="9703" width="13.75" style="1" customWidth="1"/>
    <col min="9704" max="9704" width="18" style="1" customWidth="1"/>
    <col min="9705" max="9949" width="9" style="1"/>
    <col min="9950" max="9950" width="26.5" style="1" customWidth="1"/>
    <col min="9951" max="9951" width="18.375" style="1" customWidth="1"/>
    <col min="9952" max="9952" width="9.25" style="1" customWidth="1"/>
    <col min="9953" max="9953" width="29.625" style="1" customWidth="1"/>
    <col min="9954" max="9954" width="0" style="1" hidden="1" customWidth="1"/>
    <col min="9955" max="9955" width="13.25" style="1" customWidth="1"/>
    <col min="9956" max="9956" width="12.125" style="1" bestFit="1" customWidth="1"/>
    <col min="9957" max="9958" width="0" style="1" hidden="1" customWidth="1"/>
    <col min="9959" max="9959" width="13.75" style="1" customWidth="1"/>
    <col min="9960" max="9960" width="18" style="1" customWidth="1"/>
    <col min="9961" max="10205" width="9" style="1"/>
    <col min="10206" max="10206" width="26.5" style="1" customWidth="1"/>
    <col min="10207" max="10207" width="18.375" style="1" customWidth="1"/>
    <col min="10208" max="10208" width="9.25" style="1" customWidth="1"/>
    <col min="10209" max="10209" width="29.625" style="1" customWidth="1"/>
    <col min="10210" max="10210" width="0" style="1" hidden="1" customWidth="1"/>
    <col min="10211" max="10211" width="13.25" style="1" customWidth="1"/>
    <col min="10212" max="10212" width="12.125" style="1" bestFit="1" customWidth="1"/>
    <col min="10213" max="10214" width="0" style="1" hidden="1" customWidth="1"/>
    <col min="10215" max="10215" width="13.75" style="1" customWidth="1"/>
    <col min="10216" max="10216" width="18" style="1" customWidth="1"/>
    <col min="10217" max="10461" width="9" style="1"/>
    <col min="10462" max="10462" width="26.5" style="1" customWidth="1"/>
    <col min="10463" max="10463" width="18.375" style="1" customWidth="1"/>
    <col min="10464" max="10464" width="9.25" style="1" customWidth="1"/>
    <col min="10465" max="10465" width="29.625" style="1" customWidth="1"/>
    <col min="10466" max="10466" width="0" style="1" hidden="1" customWidth="1"/>
    <col min="10467" max="10467" width="13.25" style="1" customWidth="1"/>
    <col min="10468" max="10468" width="12.125" style="1" bestFit="1" customWidth="1"/>
    <col min="10469" max="10470" width="0" style="1" hidden="1" customWidth="1"/>
    <col min="10471" max="10471" width="13.75" style="1" customWidth="1"/>
    <col min="10472" max="10472" width="18" style="1" customWidth="1"/>
    <col min="10473" max="10717" width="9" style="1"/>
    <col min="10718" max="10718" width="26.5" style="1" customWidth="1"/>
    <col min="10719" max="10719" width="18.375" style="1" customWidth="1"/>
    <col min="10720" max="10720" width="9.25" style="1" customWidth="1"/>
    <col min="10721" max="10721" width="29.625" style="1" customWidth="1"/>
    <col min="10722" max="10722" width="0" style="1" hidden="1" customWidth="1"/>
    <col min="10723" max="10723" width="13.25" style="1" customWidth="1"/>
    <col min="10724" max="10724" width="12.125" style="1" bestFit="1" customWidth="1"/>
    <col min="10725" max="10726" width="0" style="1" hidden="1" customWidth="1"/>
    <col min="10727" max="10727" width="13.75" style="1" customWidth="1"/>
    <col min="10728" max="10728" width="18" style="1" customWidth="1"/>
    <col min="10729" max="10973" width="9" style="1"/>
    <col min="10974" max="10974" width="26.5" style="1" customWidth="1"/>
    <col min="10975" max="10975" width="18.375" style="1" customWidth="1"/>
    <col min="10976" max="10976" width="9.25" style="1" customWidth="1"/>
    <col min="10977" max="10977" width="29.625" style="1" customWidth="1"/>
    <col min="10978" max="10978" width="0" style="1" hidden="1" customWidth="1"/>
    <col min="10979" max="10979" width="13.25" style="1" customWidth="1"/>
    <col min="10980" max="10980" width="12.125" style="1" bestFit="1" customWidth="1"/>
    <col min="10981" max="10982" width="0" style="1" hidden="1" customWidth="1"/>
    <col min="10983" max="10983" width="13.75" style="1" customWidth="1"/>
    <col min="10984" max="10984" width="18" style="1" customWidth="1"/>
    <col min="10985" max="11229" width="9" style="1"/>
    <col min="11230" max="11230" width="26.5" style="1" customWidth="1"/>
    <col min="11231" max="11231" width="18.375" style="1" customWidth="1"/>
    <col min="11232" max="11232" width="9.25" style="1" customWidth="1"/>
    <col min="11233" max="11233" width="29.625" style="1" customWidth="1"/>
    <col min="11234" max="11234" width="0" style="1" hidden="1" customWidth="1"/>
    <col min="11235" max="11235" width="13.25" style="1" customWidth="1"/>
    <col min="11236" max="11236" width="12.125" style="1" bestFit="1" customWidth="1"/>
    <col min="11237" max="11238" width="0" style="1" hidden="1" customWidth="1"/>
    <col min="11239" max="11239" width="13.75" style="1" customWidth="1"/>
    <col min="11240" max="11240" width="18" style="1" customWidth="1"/>
    <col min="11241" max="11485" width="9" style="1"/>
    <col min="11486" max="11486" width="26.5" style="1" customWidth="1"/>
    <col min="11487" max="11487" width="18.375" style="1" customWidth="1"/>
    <col min="11488" max="11488" width="9.25" style="1" customWidth="1"/>
    <col min="11489" max="11489" width="29.625" style="1" customWidth="1"/>
    <col min="11490" max="11490" width="0" style="1" hidden="1" customWidth="1"/>
    <col min="11491" max="11491" width="13.25" style="1" customWidth="1"/>
    <col min="11492" max="11492" width="12.125" style="1" bestFit="1" customWidth="1"/>
    <col min="11493" max="11494" width="0" style="1" hidden="1" customWidth="1"/>
    <col min="11495" max="11495" width="13.75" style="1" customWidth="1"/>
    <col min="11496" max="11496" width="18" style="1" customWidth="1"/>
    <col min="11497" max="11741" width="9" style="1"/>
    <col min="11742" max="11742" width="26.5" style="1" customWidth="1"/>
    <col min="11743" max="11743" width="18.375" style="1" customWidth="1"/>
    <col min="11744" max="11744" width="9.25" style="1" customWidth="1"/>
    <col min="11745" max="11745" width="29.625" style="1" customWidth="1"/>
    <col min="11746" max="11746" width="0" style="1" hidden="1" customWidth="1"/>
    <col min="11747" max="11747" width="13.25" style="1" customWidth="1"/>
    <col min="11748" max="11748" width="12.125" style="1" bestFit="1" customWidth="1"/>
    <col min="11749" max="11750" width="0" style="1" hidden="1" customWidth="1"/>
    <col min="11751" max="11751" width="13.75" style="1" customWidth="1"/>
    <col min="11752" max="11752" width="18" style="1" customWidth="1"/>
    <col min="11753" max="11997" width="9" style="1"/>
    <col min="11998" max="11998" width="26.5" style="1" customWidth="1"/>
    <col min="11999" max="11999" width="18.375" style="1" customWidth="1"/>
    <col min="12000" max="12000" width="9.25" style="1" customWidth="1"/>
    <col min="12001" max="12001" width="29.625" style="1" customWidth="1"/>
    <col min="12002" max="12002" width="0" style="1" hidden="1" customWidth="1"/>
    <col min="12003" max="12003" width="13.25" style="1" customWidth="1"/>
    <col min="12004" max="12004" width="12.125" style="1" bestFit="1" customWidth="1"/>
    <col min="12005" max="12006" width="0" style="1" hidden="1" customWidth="1"/>
    <col min="12007" max="12007" width="13.75" style="1" customWidth="1"/>
    <col min="12008" max="12008" width="18" style="1" customWidth="1"/>
    <col min="12009" max="12253" width="9" style="1"/>
    <col min="12254" max="12254" width="26.5" style="1" customWidth="1"/>
    <col min="12255" max="12255" width="18.375" style="1" customWidth="1"/>
    <col min="12256" max="12256" width="9.25" style="1" customWidth="1"/>
    <col min="12257" max="12257" width="29.625" style="1" customWidth="1"/>
    <col min="12258" max="12258" width="0" style="1" hidden="1" customWidth="1"/>
    <col min="12259" max="12259" width="13.25" style="1" customWidth="1"/>
    <col min="12260" max="12260" width="12.125" style="1" bestFit="1" customWidth="1"/>
    <col min="12261" max="12262" width="0" style="1" hidden="1" customWidth="1"/>
    <col min="12263" max="12263" width="13.75" style="1" customWidth="1"/>
    <col min="12264" max="12264" width="18" style="1" customWidth="1"/>
    <col min="12265" max="12509" width="9" style="1"/>
    <col min="12510" max="12510" width="26.5" style="1" customWidth="1"/>
    <col min="12511" max="12511" width="18.375" style="1" customWidth="1"/>
    <col min="12512" max="12512" width="9.25" style="1" customWidth="1"/>
    <col min="12513" max="12513" width="29.625" style="1" customWidth="1"/>
    <col min="12514" max="12514" width="0" style="1" hidden="1" customWidth="1"/>
    <col min="12515" max="12515" width="13.25" style="1" customWidth="1"/>
    <col min="12516" max="12516" width="12.125" style="1" bestFit="1" customWidth="1"/>
    <col min="12517" max="12518" width="0" style="1" hidden="1" customWidth="1"/>
    <col min="12519" max="12519" width="13.75" style="1" customWidth="1"/>
    <col min="12520" max="12520" width="18" style="1" customWidth="1"/>
    <col min="12521" max="12765" width="9" style="1"/>
    <col min="12766" max="12766" width="26.5" style="1" customWidth="1"/>
    <col min="12767" max="12767" width="18.375" style="1" customWidth="1"/>
    <col min="12768" max="12768" width="9.25" style="1" customWidth="1"/>
    <col min="12769" max="12769" width="29.625" style="1" customWidth="1"/>
    <col min="12770" max="12770" width="0" style="1" hidden="1" customWidth="1"/>
    <col min="12771" max="12771" width="13.25" style="1" customWidth="1"/>
    <col min="12772" max="12772" width="12.125" style="1" bestFit="1" customWidth="1"/>
    <col min="12773" max="12774" width="0" style="1" hidden="1" customWidth="1"/>
    <col min="12775" max="12775" width="13.75" style="1" customWidth="1"/>
    <col min="12776" max="12776" width="18" style="1" customWidth="1"/>
    <col min="12777" max="13021" width="9" style="1"/>
    <col min="13022" max="13022" width="26.5" style="1" customWidth="1"/>
    <col min="13023" max="13023" width="18.375" style="1" customWidth="1"/>
    <col min="13024" max="13024" width="9.25" style="1" customWidth="1"/>
    <col min="13025" max="13025" width="29.625" style="1" customWidth="1"/>
    <col min="13026" max="13026" width="0" style="1" hidden="1" customWidth="1"/>
    <col min="13027" max="13027" width="13.25" style="1" customWidth="1"/>
    <col min="13028" max="13028" width="12.125" style="1" bestFit="1" customWidth="1"/>
    <col min="13029" max="13030" width="0" style="1" hidden="1" customWidth="1"/>
    <col min="13031" max="13031" width="13.75" style="1" customWidth="1"/>
    <col min="13032" max="13032" width="18" style="1" customWidth="1"/>
    <col min="13033" max="13277" width="9" style="1"/>
    <col min="13278" max="13278" width="26.5" style="1" customWidth="1"/>
    <col min="13279" max="13279" width="18.375" style="1" customWidth="1"/>
    <col min="13280" max="13280" width="9.25" style="1" customWidth="1"/>
    <col min="13281" max="13281" width="29.625" style="1" customWidth="1"/>
    <col min="13282" max="13282" width="0" style="1" hidden="1" customWidth="1"/>
    <col min="13283" max="13283" width="13.25" style="1" customWidth="1"/>
    <col min="13284" max="13284" width="12.125" style="1" bestFit="1" customWidth="1"/>
    <col min="13285" max="13286" width="0" style="1" hidden="1" customWidth="1"/>
    <col min="13287" max="13287" width="13.75" style="1" customWidth="1"/>
    <col min="13288" max="13288" width="18" style="1" customWidth="1"/>
    <col min="13289" max="13533" width="9" style="1"/>
    <col min="13534" max="13534" width="26.5" style="1" customWidth="1"/>
    <col min="13535" max="13535" width="18.375" style="1" customWidth="1"/>
    <col min="13536" max="13536" width="9.25" style="1" customWidth="1"/>
    <col min="13537" max="13537" width="29.625" style="1" customWidth="1"/>
    <col min="13538" max="13538" width="0" style="1" hidden="1" customWidth="1"/>
    <col min="13539" max="13539" width="13.25" style="1" customWidth="1"/>
    <col min="13540" max="13540" width="12.125" style="1" bestFit="1" customWidth="1"/>
    <col min="13541" max="13542" width="0" style="1" hidden="1" customWidth="1"/>
    <col min="13543" max="13543" width="13.75" style="1" customWidth="1"/>
    <col min="13544" max="13544" width="18" style="1" customWidth="1"/>
    <col min="13545" max="13789" width="9" style="1"/>
    <col min="13790" max="13790" width="26.5" style="1" customWidth="1"/>
    <col min="13791" max="13791" width="18.375" style="1" customWidth="1"/>
    <col min="13792" max="13792" width="9.25" style="1" customWidth="1"/>
    <col min="13793" max="13793" width="29.625" style="1" customWidth="1"/>
    <col min="13794" max="13794" width="0" style="1" hidden="1" customWidth="1"/>
    <col min="13795" max="13795" width="13.25" style="1" customWidth="1"/>
    <col min="13796" max="13796" width="12.125" style="1" bestFit="1" customWidth="1"/>
    <col min="13797" max="13798" width="0" style="1" hidden="1" customWidth="1"/>
    <col min="13799" max="13799" width="13.75" style="1" customWidth="1"/>
    <col min="13800" max="13800" width="18" style="1" customWidth="1"/>
    <col min="13801" max="14045" width="9" style="1"/>
    <col min="14046" max="14046" width="26.5" style="1" customWidth="1"/>
    <col min="14047" max="14047" width="18.375" style="1" customWidth="1"/>
    <col min="14048" max="14048" width="9.25" style="1" customWidth="1"/>
    <col min="14049" max="14049" width="29.625" style="1" customWidth="1"/>
    <col min="14050" max="14050" width="0" style="1" hidden="1" customWidth="1"/>
    <col min="14051" max="14051" width="13.25" style="1" customWidth="1"/>
    <col min="14052" max="14052" width="12.125" style="1" bestFit="1" customWidth="1"/>
    <col min="14053" max="14054" width="0" style="1" hidden="1" customWidth="1"/>
    <col min="14055" max="14055" width="13.75" style="1" customWidth="1"/>
    <col min="14056" max="14056" width="18" style="1" customWidth="1"/>
    <col min="14057" max="14301" width="9" style="1"/>
    <col min="14302" max="14302" width="26.5" style="1" customWidth="1"/>
    <col min="14303" max="14303" width="18.375" style="1" customWidth="1"/>
    <col min="14304" max="14304" width="9.25" style="1" customWidth="1"/>
    <col min="14305" max="14305" width="29.625" style="1" customWidth="1"/>
    <col min="14306" max="14306" width="0" style="1" hidden="1" customWidth="1"/>
    <col min="14307" max="14307" width="13.25" style="1" customWidth="1"/>
    <col min="14308" max="14308" width="12.125" style="1" bestFit="1" customWidth="1"/>
    <col min="14309" max="14310" width="0" style="1" hidden="1" customWidth="1"/>
    <col min="14311" max="14311" width="13.75" style="1" customWidth="1"/>
    <col min="14312" max="14312" width="18" style="1" customWidth="1"/>
    <col min="14313" max="14557" width="9" style="1"/>
    <col min="14558" max="14558" width="26.5" style="1" customWidth="1"/>
    <col min="14559" max="14559" width="18.375" style="1" customWidth="1"/>
    <col min="14560" max="14560" width="9.25" style="1" customWidth="1"/>
    <col min="14561" max="14561" width="29.625" style="1" customWidth="1"/>
    <col min="14562" max="14562" width="0" style="1" hidden="1" customWidth="1"/>
    <col min="14563" max="14563" width="13.25" style="1" customWidth="1"/>
    <col min="14564" max="14564" width="12.125" style="1" bestFit="1" customWidth="1"/>
    <col min="14565" max="14566" width="0" style="1" hidden="1" customWidth="1"/>
    <col min="14567" max="14567" width="13.75" style="1" customWidth="1"/>
    <col min="14568" max="14568" width="18" style="1" customWidth="1"/>
    <col min="14569" max="14813" width="9" style="1"/>
    <col min="14814" max="14814" width="26.5" style="1" customWidth="1"/>
    <col min="14815" max="14815" width="18.375" style="1" customWidth="1"/>
    <col min="14816" max="14816" width="9.25" style="1" customWidth="1"/>
    <col min="14817" max="14817" width="29.625" style="1" customWidth="1"/>
    <col min="14818" max="14818" width="0" style="1" hidden="1" customWidth="1"/>
    <col min="14819" max="14819" width="13.25" style="1" customWidth="1"/>
    <col min="14820" max="14820" width="12.125" style="1" bestFit="1" customWidth="1"/>
    <col min="14821" max="14822" width="0" style="1" hidden="1" customWidth="1"/>
    <col min="14823" max="14823" width="13.75" style="1" customWidth="1"/>
    <col min="14824" max="14824" width="18" style="1" customWidth="1"/>
    <col min="14825" max="15069" width="9" style="1"/>
    <col min="15070" max="15070" width="26.5" style="1" customWidth="1"/>
    <col min="15071" max="15071" width="18.375" style="1" customWidth="1"/>
    <col min="15072" max="15072" width="9.25" style="1" customWidth="1"/>
    <col min="15073" max="15073" width="29.625" style="1" customWidth="1"/>
    <col min="15074" max="15074" width="0" style="1" hidden="1" customWidth="1"/>
    <col min="15075" max="15075" width="13.25" style="1" customWidth="1"/>
    <col min="15076" max="15076" width="12.125" style="1" bestFit="1" customWidth="1"/>
    <col min="15077" max="15078" width="0" style="1" hidden="1" customWidth="1"/>
    <col min="15079" max="15079" width="13.75" style="1" customWidth="1"/>
    <col min="15080" max="15080" width="18" style="1" customWidth="1"/>
    <col min="15081" max="15325" width="9" style="1"/>
    <col min="15326" max="15326" width="26.5" style="1" customWidth="1"/>
    <col min="15327" max="15327" width="18.375" style="1" customWidth="1"/>
    <col min="15328" max="15328" width="9.25" style="1" customWidth="1"/>
    <col min="15329" max="15329" width="29.625" style="1" customWidth="1"/>
    <col min="15330" max="15330" width="0" style="1" hidden="1" customWidth="1"/>
    <col min="15331" max="15331" width="13.25" style="1" customWidth="1"/>
    <col min="15332" max="15332" width="12.125" style="1" bestFit="1" customWidth="1"/>
    <col min="15333" max="15334" width="0" style="1" hidden="1" customWidth="1"/>
    <col min="15335" max="15335" width="13.75" style="1" customWidth="1"/>
    <col min="15336" max="15336" width="18" style="1" customWidth="1"/>
    <col min="15337" max="15581" width="9" style="1"/>
    <col min="15582" max="15582" width="26.5" style="1" customWidth="1"/>
    <col min="15583" max="15583" width="18.375" style="1" customWidth="1"/>
    <col min="15584" max="15584" width="9.25" style="1" customWidth="1"/>
    <col min="15585" max="15585" width="29.625" style="1" customWidth="1"/>
    <col min="15586" max="15586" width="0" style="1" hidden="1" customWidth="1"/>
    <col min="15587" max="15587" width="13.25" style="1" customWidth="1"/>
    <col min="15588" max="15588" width="12.125" style="1" bestFit="1" customWidth="1"/>
    <col min="15589" max="15590" width="0" style="1" hidden="1" customWidth="1"/>
    <col min="15591" max="15591" width="13.75" style="1" customWidth="1"/>
    <col min="15592" max="15592" width="18" style="1" customWidth="1"/>
    <col min="15593" max="15837" width="9" style="1"/>
    <col min="15838" max="15838" width="26.5" style="1" customWidth="1"/>
    <col min="15839" max="15839" width="18.375" style="1" customWidth="1"/>
    <col min="15840" max="15840" width="9.25" style="1" customWidth="1"/>
    <col min="15841" max="15841" width="29.625" style="1" customWidth="1"/>
    <col min="15842" max="15842" width="0" style="1" hidden="1" customWidth="1"/>
    <col min="15843" max="15843" width="13.25" style="1" customWidth="1"/>
    <col min="15844" max="15844" width="12.125" style="1" bestFit="1" customWidth="1"/>
    <col min="15845" max="15846" width="0" style="1" hidden="1" customWidth="1"/>
    <col min="15847" max="15847" width="13.75" style="1" customWidth="1"/>
    <col min="15848" max="15848" width="18" style="1" customWidth="1"/>
    <col min="15849" max="16093" width="9" style="1"/>
    <col min="16094" max="16094" width="26.5" style="1" customWidth="1"/>
    <col min="16095" max="16095" width="18.375" style="1" customWidth="1"/>
    <col min="16096" max="16096" width="9.25" style="1" customWidth="1"/>
    <col min="16097" max="16097" width="29.625" style="1" customWidth="1"/>
    <col min="16098" max="16098" width="0" style="1" hidden="1" customWidth="1"/>
    <col min="16099" max="16099" width="13.25" style="1" customWidth="1"/>
    <col min="16100" max="16100" width="12.125" style="1" bestFit="1" customWidth="1"/>
    <col min="16101" max="16102" width="0" style="1" hidden="1" customWidth="1"/>
    <col min="16103" max="16103" width="13.75" style="1" customWidth="1"/>
    <col min="16104" max="16104" width="18" style="1" customWidth="1"/>
    <col min="16105" max="16384" width="9" style="1"/>
  </cols>
  <sheetData>
    <row r="1" spans="1:31" ht="18" x14ac:dyDescent="0.25">
      <c r="A1" s="36" t="s">
        <v>186</v>
      </c>
      <c r="E1" s="11" t="s">
        <v>187</v>
      </c>
    </row>
    <row r="2" spans="1:31" ht="18.75" thickBot="1" x14ac:dyDescent="0.3">
      <c r="A2" s="36"/>
    </row>
    <row r="3" spans="1:31" s="4" customFormat="1" ht="31.5" x14ac:dyDescent="0.25">
      <c r="A3" s="18" t="s">
        <v>0</v>
      </c>
      <c r="B3" s="19" t="s">
        <v>1</v>
      </c>
      <c r="C3" s="19" t="s">
        <v>2</v>
      </c>
      <c r="D3" s="19" t="s">
        <v>3</v>
      </c>
      <c r="E3" s="20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4"/>
      <c r="X3" s="14"/>
      <c r="Y3" s="14"/>
      <c r="Z3" s="14"/>
      <c r="AA3" s="14"/>
      <c r="AB3" s="14"/>
      <c r="AC3" s="14"/>
      <c r="AD3" s="14"/>
      <c r="AE3" s="13"/>
    </row>
    <row r="4" spans="1:31" ht="31.5" x14ac:dyDescent="0.25">
      <c r="A4" s="21" t="s">
        <v>39</v>
      </c>
      <c r="B4" s="22" t="s">
        <v>5</v>
      </c>
      <c r="C4" s="23" t="s">
        <v>6</v>
      </c>
      <c r="D4" s="22" t="s">
        <v>7</v>
      </c>
      <c r="E4" s="24">
        <f>310000*1.2</f>
        <v>372000</v>
      </c>
    </row>
    <row r="5" spans="1:31" ht="18" x14ac:dyDescent="0.25">
      <c r="A5" s="36"/>
      <c r="B5" s="25"/>
      <c r="C5" s="23" t="s">
        <v>8</v>
      </c>
      <c r="D5" s="22" t="s">
        <v>9</v>
      </c>
      <c r="E5" s="24">
        <f>50000*1.2</f>
        <v>60000</v>
      </c>
    </row>
    <row r="6" spans="1:31" ht="15.75" x14ac:dyDescent="0.25">
      <c r="A6" s="21"/>
      <c r="B6" s="25"/>
      <c r="C6" s="23" t="s">
        <v>10</v>
      </c>
      <c r="D6" s="22" t="s">
        <v>11</v>
      </c>
      <c r="E6" s="24">
        <v>264000</v>
      </c>
    </row>
    <row r="7" spans="1:31" ht="15.75" x14ac:dyDescent="0.25">
      <c r="A7" s="21"/>
      <c r="B7" s="25"/>
      <c r="C7" s="23" t="s">
        <v>12</v>
      </c>
      <c r="D7" s="22" t="s">
        <v>13</v>
      </c>
      <c r="E7" s="24">
        <v>324000</v>
      </c>
    </row>
    <row r="8" spans="1:31" ht="15.75" x14ac:dyDescent="0.25">
      <c r="A8" s="21"/>
      <c r="B8" s="25"/>
      <c r="C8" s="23" t="s">
        <v>14</v>
      </c>
      <c r="D8" s="22" t="s">
        <v>15</v>
      </c>
      <c r="E8" s="24">
        <v>270000</v>
      </c>
    </row>
    <row r="9" spans="1:31" ht="15.75" x14ac:dyDescent="0.25">
      <c r="A9" s="21"/>
      <c r="B9" s="25"/>
      <c r="C9" s="23" t="s">
        <v>16</v>
      </c>
      <c r="D9" s="22" t="s">
        <v>17</v>
      </c>
      <c r="E9" s="24">
        <v>342000</v>
      </c>
    </row>
    <row r="10" spans="1:31" ht="15.75" x14ac:dyDescent="0.25">
      <c r="A10" s="21"/>
      <c r="B10" s="25"/>
      <c r="C10" s="23" t="s">
        <v>18</v>
      </c>
      <c r="D10" s="22" t="s">
        <v>19</v>
      </c>
      <c r="E10" s="24">
        <v>84000</v>
      </c>
    </row>
    <row r="11" spans="1:31" ht="15.75" x14ac:dyDescent="0.25">
      <c r="A11" s="21"/>
      <c r="B11" s="25"/>
      <c r="C11" s="23" t="s">
        <v>20</v>
      </c>
      <c r="D11" s="22" t="s">
        <v>21</v>
      </c>
      <c r="E11" s="24">
        <v>96000</v>
      </c>
    </row>
    <row r="12" spans="1:31" ht="18" x14ac:dyDescent="0.25">
      <c r="A12" s="21"/>
      <c r="B12" s="25"/>
      <c r="C12" s="23" t="s">
        <v>22</v>
      </c>
      <c r="D12" s="22" t="s">
        <v>23</v>
      </c>
      <c r="E12" s="24">
        <v>30000</v>
      </c>
      <c r="J12" s="36"/>
    </row>
    <row r="13" spans="1:31" ht="15.75" x14ac:dyDescent="0.25">
      <c r="A13" s="21"/>
      <c r="B13" s="25"/>
      <c r="C13" s="23" t="s">
        <v>25</v>
      </c>
      <c r="D13" s="22" t="s">
        <v>26</v>
      </c>
      <c r="E13" s="24">
        <v>360000</v>
      </c>
    </row>
    <row r="14" spans="1:31" ht="15.75" x14ac:dyDescent="0.25">
      <c r="A14" s="21"/>
      <c r="B14" s="25"/>
      <c r="C14" s="23" t="s">
        <v>27</v>
      </c>
      <c r="D14" s="22" t="s">
        <v>28</v>
      </c>
      <c r="E14" s="24">
        <v>96000</v>
      </c>
    </row>
    <row r="15" spans="1:31" ht="15.75" x14ac:dyDescent="0.25">
      <c r="A15" s="21"/>
      <c r="B15" s="25"/>
      <c r="C15" s="23" t="s">
        <v>31</v>
      </c>
      <c r="D15" s="22" t="s">
        <v>32</v>
      </c>
      <c r="E15" s="24">
        <v>60000</v>
      </c>
    </row>
    <row r="16" spans="1:31" ht="15.75" x14ac:dyDescent="0.25">
      <c r="A16" s="21"/>
      <c r="B16" s="25"/>
      <c r="C16" s="23" t="s">
        <v>33</v>
      </c>
      <c r="D16" s="22" t="s">
        <v>34</v>
      </c>
      <c r="E16" s="24">
        <f>(220000/2)*1.2</f>
        <v>132000</v>
      </c>
    </row>
    <row r="17" spans="1:30" ht="15.75" x14ac:dyDescent="0.25">
      <c r="A17" s="21"/>
      <c r="B17" s="22" t="s">
        <v>35</v>
      </c>
      <c r="C17" s="23" t="s">
        <v>36</v>
      </c>
      <c r="D17" s="26" t="s">
        <v>37</v>
      </c>
      <c r="E17" s="24">
        <v>500000</v>
      </c>
    </row>
    <row r="18" spans="1:30" s="9" customFormat="1" ht="32.25" thickBot="1" x14ac:dyDescent="0.3">
      <c r="A18" s="27" t="s">
        <v>39</v>
      </c>
      <c r="B18" s="7"/>
      <c r="C18" s="8"/>
      <c r="D18" s="8"/>
      <c r="E18" s="28">
        <f>SUBTOTAL(9,E4:E17)</f>
        <v>2990000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</row>
    <row r="19" spans="1:30" ht="26.25" x14ac:dyDescent="0.25">
      <c r="A19" s="21" t="s">
        <v>41</v>
      </c>
      <c r="B19" s="22" t="s">
        <v>42</v>
      </c>
      <c r="C19" s="23" t="s">
        <v>43</v>
      </c>
      <c r="D19" s="29" t="s">
        <v>44</v>
      </c>
      <c r="E19" s="24">
        <v>400000</v>
      </c>
    </row>
    <row r="20" spans="1:30" s="9" customFormat="1" ht="32.25" thickBot="1" x14ac:dyDescent="0.3">
      <c r="A20" s="27" t="s">
        <v>45</v>
      </c>
      <c r="B20" s="7"/>
      <c r="C20" s="8"/>
      <c r="D20" s="8"/>
      <c r="E20" s="28">
        <f>SUBTOTAL(9,E19:E19)</f>
        <v>400000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</row>
    <row r="21" spans="1:30" ht="26.25" x14ac:dyDescent="0.25">
      <c r="A21" s="21" t="s">
        <v>48</v>
      </c>
      <c r="B21" s="25" t="s">
        <v>5</v>
      </c>
      <c r="C21" s="23" t="s">
        <v>49</v>
      </c>
      <c r="D21" s="22" t="s">
        <v>50</v>
      </c>
      <c r="E21" s="30">
        <v>187600</v>
      </c>
    </row>
    <row r="22" spans="1:30" ht="15.75" x14ac:dyDescent="0.25">
      <c r="A22" s="21"/>
      <c r="B22" s="25"/>
      <c r="C22" s="23" t="s">
        <v>51</v>
      </c>
      <c r="D22" s="22" t="s">
        <v>52</v>
      </c>
      <c r="E22" s="30">
        <v>64800</v>
      </c>
    </row>
    <row r="23" spans="1:30" ht="15.75" x14ac:dyDescent="0.25">
      <c r="A23" s="21"/>
      <c r="B23" s="25"/>
      <c r="C23" s="23" t="s">
        <v>53</v>
      </c>
      <c r="D23" s="22" t="s">
        <v>54</v>
      </c>
      <c r="E23" s="30">
        <v>223200</v>
      </c>
    </row>
    <row r="24" spans="1:30" ht="15.75" x14ac:dyDescent="0.25">
      <c r="A24" s="21"/>
      <c r="B24" s="25"/>
      <c r="C24" s="23" t="s">
        <v>55</v>
      </c>
      <c r="D24" s="22" t="s">
        <v>56</v>
      </c>
      <c r="E24" s="30">
        <v>220600</v>
      </c>
    </row>
    <row r="25" spans="1:30" ht="15.75" x14ac:dyDescent="0.25">
      <c r="A25" s="21"/>
      <c r="B25" s="25"/>
      <c r="C25" s="23" t="s">
        <v>57</v>
      </c>
      <c r="D25" s="22" t="s">
        <v>58</v>
      </c>
      <c r="E25" s="30">
        <v>240000</v>
      </c>
    </row>
    <row r="26" spans="1:30" ht="15.75" x14ac:dyDescent="0.25">
      <c r="A26" s="21"/>
      <c r="B26" s="25"/>
      <c r="C26" s="23" t="s">
        <v>59</v>
      </c>
      <c r="D26" s="22" t="s">
        <v>60</v>
      </c>
      <c r="E26" s="30">
        <v>315500</v>
      </c>
    </row>
    <row r="27" spans="1:30" ht="15.75" x14ac:dyDescent="0.25">
      <c r="A27" s="21"/>
      <c r="B27" s="25"/>
      <c r="C27" s="23" t="s">
        <v>61</v>
      </c>
      <c r="D27" s="22" t="s">
        <v>62</v>
      </c>
      <c r="E27" s="30">
        <v>120000</v>
      </c>
    </row>
    <row r="28" spans="1:30" ht="15.75" x14ac:dyDescent="0.25">
      <c r="A28" s="21"/>
      <c r="B28" s="25"/>
      <c r="C28" s="23" t="s">
        <v>63</v>
      </c>
      <c r="D28" s="22" t="s">
        <v>64</v>
      </c>
      <c r="E28" s="30">
        <v>200000</v>
      </c>
    </row>
    <row r="29" spans="1:30" ht="15.75" x14ac:dyDescent="0.25">
      <c r="A29" s="21"/>
      <c r="B29" s="25"/>
      <c r="C29" s="23" t="s">
        <v>65</v>
      </c>
      <c r="D29" s="22" t="s">
        <v>66</v>
      </c>
      <c r="E29" s="30">
        <v>40000</v>
      </c>
    </row>
    <row r="30" spans="1:30" ht="15.75" x14ac:dyDescent="0.25">
      <c r="A30" s="21"/>
      <c r="B30" s="25"/>
      <c r="C30" s="23" t="s">
        <v>67</v>
      </c>
      <c r="D30" s="22" t="s">
        <v>68</v>
      </c>
      <c r="E30" s="30">
        <v>181200</v>
      </c>
    </row>
    <row r="31" spans="1:30" ht="15.75" x14ac:dyDescent="0.25">
      <c r="A31" s="21"/>
      <c r="B31" s="25"/>
      <c r="C31" s="23" t="s">
        <v>71</v>
      </c>
      <c r="D31" s="22" t="s">
        <v>72</v>
      </c>
      <c r="E31" s="30">
        <v>40000</v>
      </c>
    </row>
    <row r="32" spans="1:30" ht="15.75" x14ac:dyDescent="0.25">
      <c r="A32" s="21"/>
      <c r="B32" s="25"/>
      <c r="C32" s="23" t="s">
        <v>73</v>
      </c>
      <c r="D32" s="29" t="s">
        <v>74</v>
      </c>
      <c r="E32" s="24">
        <v>197000</v>
      </c>
    </row>
    <row r="33" spans="1:30" ht="15.75" x14ac:dyDescent="0.25">
      <c r="A33" s="21"/>
      <c r="B33" s="25"/>
      <c r="C33" s="23" t="s">
        <v>75</v>
      </c>
      <c r="D33" s="22" t="s">
        <v>76</v>
      </c>
      <c r="E33" s="30">
        <v>201000</v>
      </c>
    </row>
    <row r="34" spans="1:30" ht="15.75" x14ac:dyDescent="0.25">
      <c r="A34" s="21"/>
      <c r="B34" s="25"/>
      <c r="C34" s="23" t="s">
        <v>77</v>
      </c>
      <c r="D34" s="22" t="s">
        <v>78</v>
      </c>
      <c r="E34" s="30">
        <v>321200</v>
      </c>
    </row>
    <row r="35" spans="1:30" ht="15.75" x14ac:dyDescent="0.25">
      <c r="A35" s="21"/>
      <c r="B35" s="25"/>
      <c r="C35" s="23" t="s">
        <v>79</v>
      </c>
      <c r="D35" s="22" t="s">
        <v>80</v>
      </c>
      <c r="E35" s="30">
        <v>199000</v>
      </c>
    </row>
    <row r="36" spans="1:30" ht="15.75" x14ac:dyDescent="0.25">
      <c r="A36" s="21"/>
      <c r="B36" s="25"/>
      <c r="C36" s="23" t="s">
        <v>81</v>
      </c>
      <c r="D36" s="22" t="s">
        <v>82</v>
      </c>
      <c r="E36" s="24">
        <v>200000</v>
      </c>
    </row>
    <row r="37" spans="1:30" ht="15.75" x14ac:dyDescent="0.25">
      <c r="A37" s="21"/>
      <c r="B37" s="25"/>
      <c r="C37" s="23" t="s">
        <v>83</v>
      </c>
      <c r="D37" s="22" t="s">
        <v>84</v>
      </c>
      <c r="E37" s="30">
        <v>120000</v>
      </c>
    </row>
    <row r="38" spans="1:30" ht="15.75" x14ac:dyDescent="0.25">
      <c r="A38" s="21"/>
      <c r="B38" s="25"/>
      <c r="C38" s="23" t="s">
        <v>85</v>
      </c>
      <c r="D38" s="22" t="s">
        <v>86</v>
      </c>
      <c r="E38" s="30">
        <v>181800</v>
      </c>
    </row>
    <row r="39" spans="1:30" ht="15.75" x14ac:dyDescent="0.25">
      <c r="A39" s="21"/>
      <c r="B39" s="25"/>
      <c r="C39" s="23" t="s">
        <v>87</v>
      </c>
      <c r="D39" s="22" t="s">
        <v>88</v>
      </c>
      <c r="E39" s="30">
        <v>151100</v>
      </c>
    </row>
    <row r="40" spans="1:30" ht="15.75" x14ac:dyDescent="0.25">
      <c r="A40" s="21"/>
      <c r="B40" s="25"/>
      <c r="C40" s="23" t="s">
        <v>89</v>
      </c>
      <c r="D40" s="22" t="s">
        <v>90</v>
      </c>
      <c r="E40" s="30">
        <v>96000</v>
      </c>
    </row>
    <row r="41" spans="1:30" s="9" customFormat="1" ht="16.5" thickBot="1" x14ac:dyDescent="0.3">
      <c r="A41" s="27" t="s">
        <v>93</v>
      </c>
      <c r="B41" s="7"/>
      <c r="C41" s="8"/>
      <c r="D41" s="8"/>
      <c r="E41" s="28">
        <f>SUBTOTAL(9,E21:E40)</f>
        <v>3500000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</row>
    <row r="42" spans="1:30" ht="26.25" x14ac:dyDescent="0.25">
      <c r="A42" s="31" t="s">
        <v>95</v>
      </c>
      <c r="B42" s="32" t="s">
        <v>5</v>
      </c>
      <c r="C42" s="33" t="s">
        <v>96</v>
      </c>
      <c r="D42" s="34" t="s">
        <v>97</v>
      </c>
      <c r="E42" s="24">
        <v>50000</v>
      </c>
    </row>
    <row r="43" spans="1:30" ht="15.75" x14ac:dyDescent="0.25">
      <c r="A43" s="21"/>
      <c r="B43" s="25"/>
      <c r="C43" s="33" t="s">
        <v>29</v>
      </c>
      <c r="D43" s="34" t="s">
        <v>30</v>
      </c>
      <c r="E43" s="24">
        <v>80000</v>
      </c>
    </row>
    <row r="44" spans="1:30" ht="15.75" x14ac:dyDescent="0.25">
      <c r="A44" s="21"/>
      <c r="B44" s="25"/>
      <c r="C44" s="33" t="s">
        <v>98</v>
      </c>
      <c r="D44" s="34" t="s">
        <v>99</v>
      </c>
      <c r="E44" s="24">
        <v>50000</v>
      </c>
    </row>
    <row r="45" spans="1:30" ht="26.25" x14ac:dyDescent="0.25">
      <c r="A45" s="21"/>
      <c r="B45" s="22" t="s">
        <v>40</v>
      </c>
      <c r="C45" s="33" t="s">
        <v>100</v>
      </c>
      <c r="D45" s="34" t="s">
        <v>101</v>
      </c>
      <c r="E45" s="24">
        <f>919000-772000</f>
        <v>147000</v>
      </c>
    </row>
    <row r="46" spans="1:30" ht="26.25" x14ac:dyDescent="0.25">
      <c r="A46" s="21"/>
      <c r="B46" s="22" t="s">
        <v>94</v>
      </c>
      <c r="C46" s="23" t="s">
        <v>102</v>
      </c>
      <c r="D46" s="22" t="s">
        <v>103</v>
      </c>
      <c r="E46" s="24">
        <v>240000</v>
      </c>
    </row>
    <row r="47" spans="1:30" ht="15.75" x14ac:dyDescent="0.25">
      <c r="A47" s="21"/>
      <c r="B47" s="25"/>
      <c r="C47" s="33" t="s">
        <v>105</v>
      </c>
      <c r="D47" s="34" t="s">
        <v>106</v>
      </c>
      <c r="E47" s="24">
        <v>352000</v>
      </c>
    </row>
    <row r="48" spans="1:30" s="9" customFormat="1" ht="32.25" thickBot="1" x14ac:dyDescent="0.3">
      <c r="A48" s="35" t="s">
        <v>107</v>
      </c>
      <c r="B48" s="7"/>
      <c r="C48" s="8"/>
      <c r="D48" s="8"/>
      <c r="E48" s="28">
        <f>SUBTOTAL(9,E42:E47)</f>
        <v>919000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</row>
    <row r="49" spans="1:30" ht="26.25" x14ac:dyDescent="0.25">
      <c r="A49" s="21" t="s">
        <v>108</v>
      </c>
      <c r="B49" s="22" t="s">
        <v>109</v>
      </c>
      <c r="C49" s="23" t="s">
        <v>110</v>
      </c>
      <c r="D49" s="22" t="s">
        <v>111</v>
      </c>
      <c r="E49" s="30">
        <v>450000</v>
      </c>
    </row>
    <row r="50" spans="1:30" ht="26.25" x14ac:dyDescent="0.25">
      <c r="A50" s="21"/>
      <c r="B50" s="22" t="s">
        <v>109</v>
      </c>
      <c r="C50" s="23" t="s">
        <v>112</v>
      </c>
      <c r="D50" s="22" t="s">
        <v>113</v>
      </c>
      <c r="E50" s="30">
        <v>350000</v>
      </c>
    </row>
    <row r="51" spans="1:30" s="9" customFormat="1" ht="16.5" thickBot="1" x14ac:dyDescent="0.3">
      <c r="A51" s="27" t="s">
        <v>114</v>
      </c>
      <c r="B51" s="7"/>
      <c r="C51" s="8"/>
      <c r="D51" s="8"/>
      <c r="E51" s="28">
        <f>SUBTOTAL(9,E49:E50)</f>
        <v>800000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</row>
    <row r="52" spans="1:30" ht="15.75" x14ac:dyDescent="0.25">
      <c r="A52" s="21" t="s">
        <v>115</v>
      </c>
      <c r="B52" s="22" t="s">
        <v>116</v>
      </c>
      <c r="C52" s="23" t="s">
        <v>117</v>
      </c>
      <c r="D52" s="29" t="s">
        <v>118</v>
      </c>
      <c r="E52" s="30">
        <v>736620</v>
      </c>
    </row>
    <row r="53" spans="1:30" ht="15.75" x14ac:dyDescent="0.25">
      <c r="A53" s="21"/>
      <c r="B53" s="25"/>
      <c r="C53" s="23" t="s">
        <v>119</v>
      </c>
      <c r="D53" s="29" t="s">
        <v>120</v>
      </c>
      <c r="E53" s="30">
        <v>152400</v>
      </c>
    </row>
    <row r="54" spans="1:30" ht="15.75" x14ac:dyDescent="0.25">
      <c r="A54" s="21"/>
      <c r="B54" s="25"/>
      <c r="C54" s="23" t="s">
        <v>121</v>
      </c>
      <c r="D54" s="29" t="s">
        <v>122</v>
      </c>
      <c r="E54" s="30">
        <v>100680</v>
      </c>
    </row>
    <row r="55" spans="1:30" ht="15.75" x14ac:dyDescent="0.25">
      <c r="A55" s="21"/>
      <c r="B55" s="25"/>
      <c r="C55" s="23" t="s">
        <v>123</v>
      </c>
      <c r="D55" s="29" t="s">
        <v>124</v>
      </c>
      <c r="E55" s="30">
        <v>44300</v>
      </c>
    </row>
    <row r="56" spans="1:30" ht="15.75" x14ac:dyDescent="0.25">
      <c r="A56" s="21"/>
      <c r="B56" s="25"/>
      <c r="C56" s="23" t="s">
        <v>125</v>
      </c>
      <c r="D56" s="32" t="s">
        <v>126</v>
      </c>
      <c r="E56" s="30">
        <v>113760</v>
      </c>
    </row>
    <row r="57" spans="1:30" ht="15.75" x14ac:dyDescent="0.25">
      <c r="A57" s="21"/>
      <c r="B57" s="25"/>
      <c r="C57" s="23" t="s">
        <v>127</v>
      </c>
      <c r="D57" s="29" t="s">
        <v>128</v>
      </c>
      <c r="E57" s="30">
        <v>76560</v>
      </c>
    </row>
    <row r="58" spans="1:30" ht="15.75" x14ac:dyDescent="0.25">
      <c r="A58" s="21"/>
      <c r="B58" s="25"/>
      <c r="C58" s="23" t="s">
        <v>129</v>
      </c>
      <c r="D58" s="32" t="s">
        <v>130</v>
      </c>
      <c r="E58" s="30">
        <v>333840</v>
      </c>
    </row>
    <row r="59" spans="1:30" ht="15.75" x14ac:dyDescent="0.25">
      <c r="A59" s="21"/>
      <c r="B59" s="25"/>
      <c r="C59" s="23" t="s">
        <v>131</v>
      </c>
      <c r="D59" s="32" t="s">
        <v>132</v>
      </c>
      <c r="E59" s="30">
        <v>33840</v>
      </c>
    </row>
    <row r="60" spans="1:30" s="9" customFormat="1" ht="16.5" thickBot="1" x14ac:dyDescent="0.3">
      <c r="A60" s="27" t="s">
        <v>133</v>
      </c>
      <c r="B60" s="7"/>
      <c r="C60" s="8"/>
      <c r="D60" s="8"/>
      <c r="E60" s="28">
        <f>SUBTOTAL(9,E52:E59)</f>
        <v>1592000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</row>
    <row r="61" spans="1:30" ht="15.75" x14ac:dyDescent="0.25">
      <c r="A61" s="21" t="s">
        <v>134</v>
      </c>
      <c r="B61" s="22" t="s">
        <v>104</v>
      </c>
      <c r="C61" s="23" t="s">
        <v>135</v>
      </c>
      <c r="D61" s="29" t="s">
        <v>136</v>
      </c>
      <c r="E61" s="30">
        <v>480000</v>
      </c>
    </row>
    <row r="62" spans="1:30" s="9" customFormat="1" ht="16.5" thickBot="1" x14ac:dyDescent="0.3">
      <c r="A62" s="27" t="s">
        <v>137</v>
      </c>
      <c r="B62" s="7"/>
      <c r="C62" s="8"/>
      <c r="D62" s="8"/>
      <c r="E62" s="28">
        <f>SUBTOTAL(9,E61:E61)</f>
        <v>480000</v>
      </c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</row>
    <row r="63" spans="1:30" ht="31.5" x14ac:dyDescent="0.25">
      <c r="A63" s="21" t="s">
        <v>138</v>
      </c>
      <c r="B63" s="22" t="s">
        <v>139</v>
      </c>
      <c r="C63" s="23" t="s">
        <v>140</v>
      </c>
      <c r="D63" s="22" t="s">
        <v>141</v>
      </c>
      <c r="E63" s="30">
        <v>1500000</v>
      </c>
    </row>
    <row r="64" spans="1:30" s="9" customFormat="1" ht="32.25" thickBot="1" x14ac:dyDescent="0.3">
      <c r="A64" s="27" t="s">
        <v>142</v>
      </c>
      <c r="B64" s="7"/>
      <c r="C64" s="8"/>
      <c r="D64" s="8"/>
      <c r="E64" s="28">
        <f>SUBTOTAL(9,E63:E63)</f>
        <v>1500000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</row>
    <row r="65" spans="1:30" s="9" customFormat="1" ht="16.5" thickBot="1" x14ac:dyDescent="0.3">
      <c r="A65" s="27" t="s">
        <v>143</v>
      </c>
      <c r="B65" s="7"/>
      <c r="C65" s="8"/>
      <c r="D65" s="8"/>
      <c r="E65" s="28">
        <f>SUBTOTAL(9,E4:E64)</f>
        <v>12181000</v>
      </c>
      <c r="F65" s="17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</row>
    <row r="71" spans="1:30" x14ac:dyDescent="0.2">
      <c r="A71" s="5"/>
      <c r="B71" s="5"/>
      <c r="C71" s="5"/>
      <c r="D71" s="5"/>
      <c r="E71" s="1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workbookViewId="0">
      <selection activeCell="D2" sqref="D2"/>
    </sheetView>
  </sheetViews>
  <sheetFormatPr defaultRowHeight="14.25" x14ac:dyDescent="0.2"/>
  <cols>
    <col min="1" max="1" width="41.75" customWidth="1"/>
    <col min="3" max="3" width="33.25" customWidth="1"/>
    <col min="4" max="4" width="11.75" customWidth="1"/>
  </cols>
  <sheetData>
    <row r="1" spans="1:4" ht="18" x14ac:dyDescent="0.25">
      <c r="A1" s="36" t="s">
        <v>184</v>
      </c>
      <c r="B1" s="1"/>
      <c r="C1" s="10"/>
      <c r="D1" s="6" t="s">
        <v>185</v>
      </c>
    </row>
    <row r="2" spans="1:4" x14ac:dyDescent="0.2">
      <c r="A2" s="10"/>
      <c r="B2" s="1"/>
      <c r="C2" s="10"/>
      <c r="D2" s="6"/>
    </row>
    <row r="3" spans="1:4" ht="15" thickBot="1" x14ac:dyDescent="0.25">
      <c r="A3" s="10"/>
      <c r="B3" s="1"/>
      <c r="C3" s="10"/>
      <c r="D3" s="37"/>
    </row>
    <row r="4" spans="1:4" ht="47.25" x14ac:dyDescent="0.25">
      <c r="A4" s="38" t="s">
        <v>0</v>
      </c>
      <c r="B4" s="39" t="s">
        <v>2</v>
      </c>
      <c r="C4" s="39" t="s">
        <v>3</v>
      </c>
      <c r="D4" s="97" t="s">
        <v>181</v>
      </c>
    </row>
    <row r="5" spans="1:4" ht="25.5" x14ac:dyDescent="0.2">
      <c r="A5" s="96" t="s">
        <v>46</v>
      </c>
      <c r="B5" s="41" t="s">
        <v>145</v>
      </c>
      <c r="C5" s="42" t="s">
        <v>153</v>
      </c>
      <c r="D5" s="95">
        <f>150000-30000</f>
        <v>120000</v>
      </c>
    </row>
    <row r="6" spans="1:4" ht="25.5" x14ac:dyDescent="0.2">
      <c r="A6" s="96" t="s">
        <v>48</v>
      </c>
      <c r="B6" s="43" t="s">
        <v>38</v>
      </c>
      <c r="C6" s="44" t="s">
        <v>144</v>
      </c>
      <c r="D6" s="95">
        <v>135000</v>
      </c>
    </row>
    <row r="7" spans="1:4" ht="25.5" x14ac:dyDescent="0.2">
      <c r="A7" s="96" t="s">
        <v>48</v>
      </c>
      <c r="B7" s="43" t="s">
        <v>73</v>
      </c>
      <c r="C7" s="42" t="s">
        <v>146</v>
      </c>
      <c r="D7" s="95">
        <v>197000</v>
      </c>
    </row>
    <row r="8" spans="1:4" x14ac:dyDescent="0.2">
      <c r="A8" s="96" t="s">
        <v>134</v>
      </c>
      <c r="B8" s="41"/>
      <c r="C8" s="45" t="s">
        <v>147</v>
      </c>
      <c r="D8" s="95">
        <v>300000</v>
      </c>
    </row>
    <row r="9" spans="1:4" x14ac:dyDescent="0.2">
      <c r="A9" s="96" t="s">
        <v>95</v>
      </c>
      <c r="B9" s="41"/>
      <c r="C9" s="46" t="s">
        <v>148</v>
      </c>
      <c r="D9" s="95">
        <v>181000</v>
      </c>
    </row>
    <row r="10" spans="1:4" x14ac:dyDescent="0.2">
      <c r="A10" s="96" t="s">
        <v>149</v>
      </c>
      <c r="B10" s="41"/>
      <c r="C10" s="45" t="s">
        <v>150</v>
      </c>
      <c r="D10" s="95">
        <v>62500</v>
      </c>
    </row>
    <row r="11" spans="1:4" x14ac:dyDescent="0.2">
      <c r="A11" s="96" t="s">
        <v>182</v>
      </c>
      <c r="B11" s="41"/>
      <c r="C11" s="45" t="s">
        <v>151</v>
      </c>
      <c r="D11" s="95">
        <v>200000</v>
      </c>
    </row>
    <row r="12" spans="1:4" x14ac:dyDescent="0.2">
      <c r="A12" s="96" t="s">
        <v>152</v>
      </c>
      <c r="B12" s="41"/>
      <c r="C12" s="40" t="s">
        <v>24</v>
      </c>
      <c r="D12" s="95">
        <v>-278000</v>
      </c>
    </row>
    <row r="13" spans="1:4" ht="15.75" thickBot="1" x14ac:dyDescent="0.3">
      <c r="A13" s="94" t="s">
        <v>143</v>
      </c>
      <c r="B13" s="93"/>
      <c r="C13" s="92"/>
      <c r="D13" s="91">
        <f>SUBTOTAL(9,D5:D12)</f>
        <v>917500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הכנסות מגורמי חוץ 2015-2016</vt:lpstr>
      <vt:lpstr>השתתפויות מ. ממשלה 2015</vt:lpstr>
      <vt:lpstr>השתתפויות מ. ממשלה 2016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 Nuema</dc:creator>
  <cp:lastModifiedBy>Tova Halfin</cp:lastModifiedBy>
  <dcterms:created xsi:type="dcterms:W3CDTF">2017-12-20T10:09:25Z</dcterms:created>
  <dcterms:modified xsi:type="dcterms:W3CDTF">2017-12-20T11:01:47Z</dcterms:modified>
</cp:coreProperties>
</file>