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5000" windowHeight="3540"/>
  </bookViews>
  <sheets>
    <sheet name="נסיעות ראש הממשלה ופמליתו" sheetId="2" r:id="rId1"/>
    <sheet name="גיליון3" sheetId="3" r:id="rId2"/>
  </sheets>
  <definedNames>
    <definedName name="_xlnm.Print_Area" localSheetId="0">'נסיעות ראש הממשלה ופמליתו'!$A$1:$L$25</definedName>
  </definedNames>
  <calcPr calcId="145621"/>
</workbook>
</file>

<file path=xl/calcChain.xml><?xml version="1.0" encoding="utf-8"?>
<calcChain xmlns="http://schemas.openxmlformats.org/spreadsheetml/2006/main">
  <c r="L23" i="2" l="1"/>
  <c r="L24" i="2"/>
  <c r="L22" i="2"/>
  <c r="L19" i="2" l="1"/>
  <c r="L20" i="2"/>
  <c r="L21" i="2"/>
  <c r="L18" i="2"/>
  <c r="L10" i="2"/>
  <c r="L11" i="2"/>
  <c r="L9" i="2"/>
  <c r="L6" i="2"/>
  <c r="L7" i="2"/>
  <c r="L8" i="2"/>
  <c r="L5" i="2"/>
  <c r="L25" i="2" l="1"/>
  <c r="L12" i="2"/>
</calcChain>
</file>

<file path=xl/sharedStrings.xml><?xml version="1.0" encoding="utf-8"?>
<sst xmlns="http://schemas.openxmlformats.org/spreadsheetml/2006/main" count="93" uniqueCount="62">
  <si>
    <t>שנת 2012</t>
  </si>
  <si>
    <t>מס"ד</t>
  </si>
  <si>
    <t>יעד</t>
  </si>
  <si>
    <t>תאריכי נסיעה</t>
  </si>
  <si>
    <t xml:space="preserve"> עלות טיסה (בש"ח) </t>
  </si>
  <si>
    <t>חברת תעופה</t>
  </si>
  <si>
    <t>שם המלון</t>
  </si>
  <si>
    <t>עלויות מסעדות בחו"ל (בש"ח)</t>
  </si>
  <si>
    <t>הולנד</t>
  </si>
  <si>
    <t>18-20/1/2012</t>
  </si>
  <si>
    <t>אל-על</t>
  </si>
  <si>
    <t>קפריסין</t>
  </si>
  <si>
    <t>ארקיע</t>
  </si>
  <si>
    <t>ע"ח המארחים</t>
  </si>
  <si>
    <t>ארה"ב וקנדה</t>
  </si>
  <si>
    <t>2-7/3/2012</t>
  </si>
  <si>
    <t>צ'כיה</t>
  </si>
  <si>
    <t>17-18/5/2012</t>
  </si>
  <si>
    <t>ארה"ב</t>
  </si>
  <si>
    <t>27-30/9/2012</t>
  </si>
  <si>
    <t>צרפת</t>
  </si>
  <si>
    <t>רויאל מונסו</t>
  </si>
  <si>
    <t>גרמניה וצ'כיה</t>
  </si>
  <si>
    <t>5-6/12/2012</t>
  </si>
  <si>
    <t>אינטרקונטיננטל</t>
  </si>
  <si>
    <t>שנת 2013</t>
  </si>
  <si>
    <t>אנגליה</t>
  </si>
  <si>
    <t>סין</t>
  </si>
  <si>
    <t>ריצ' קרלטון+קמפינסקי</t>
  </si>
  <si>
    <t>פולין</t>
  </si>
  <si>
    <t>ניו-יורק פאלאס</t>
  </si>
  <si>
    <t>איטליה</t>
  </si>
  <si>
    <t>רומא קוולירי -הילטון</t>
  </si>
  <si>
    <t>רוסיה</t>
  </si>
  <si>
    <t>ריצ' קרלטון</t>
  </si>
  <si>
    <t>סה"כ עלויות (בש"ח )</t>
  </si>
  <si>
    <t>לינה בבתי אירוח רשמיים</t>
  </si>
  <si>
    <t>ארה"ב-בלייר האוס.  קנדה-במעון הרשמי</t>
  </si>
  <si>
    <t>31/10-1/11/2012</t>
  </si>
  <si>
    <t>סה"כ עלויות משרד החוץ (בש"ח)</t>
  </si>
  <si>
    <t>16-18/4/13</t>
  </si>
  <si>
    <t>5-10/5/13</t>
  </si>
  <si>
    <t>12-13/6/13</t>
  </si>
  <si>
    <t>22-24/10/13</t>
  </si>
  <si>
    <t>20-21/11/13</t>
  </si>
  <si>
    <t>1-3/12/13</t>
  </si>
  <si>
    <t>29/9-3/10/13</t>
  </si>
  <si>
    <t>הוצאות אש"ל (בש"ח)</t>
  </si>
  <si>
    <t>טרם התקבל חשבון ממשרד החוץ</t>
  </si>
  <si>
    <t>טרם התקבל חשבון סופי ממשרד החוץ</t>
  </si>
  <si>
    <t>דס-אינדס</t>
  </si>
  <si>
    <t>אירוח ושונות בש"ח (כלול בעלויות משרד החוץ)</t>
  </si>
  <si>
    <t>עבור כל המשלחת (לא נמצא רישום נפרד לעלות חדר) 213,174</t>
  </si>
  <si>
    <t>הילטון סייפרוס</t>
  </si>
  <si>
    <t>עבור כל המשלחת (לא נמצא רישום נפרד לעלות חדר) 103,047</t>
  </si>
  <si>
    <t>עבור כל המשלחת (לא נמצא רישום נפרד לעלות חדר)134,211</t>
  </si>
  <si>
    <t>praha</t>
  </si>
  <si>
    <t>ריג'ינסי</t>
  </si>
  <si>
    <t>בתאריכים אלה לא הייתה הפרדה ברישום מסעדות</t>
  </si>
  <si>
    <t xml:space="preserve">ע"ח המארחים </t>
  </si>
  <si>
    <t>טרם שולם</t>
  </si>
  <si>
    <t>עלות החדר לסך הלילות בש"ח (כלול בעלויות משרד החוץ)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</si>
</sst>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[$-1010000]d/m/yyyy;@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</font>
    <font>
      <sz val="12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theme="0"/>
      <name val="Arial"/>
      <family val="2"/>
    </font>
    <font>
      <b/>
      <sz val="11"/>
      <color theme="0"/>
      <name val="Arial"/>
      <family val="2"/>
      <scheme val="minor"/>
    </font>
    <font>
      <b/>
      <sz val="11"/>
      <name val="Arial"/>
      <family val="2"/>
      <charset val="177"/>
    </font>
    <font>
      <b/>
      <sz val="12"/>
      <name val="Arial"/>
      <family val="2"/>
      <scheme val="minor"/>
    </font>
    <font>
      <b/>
      <sz val="1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51">
    <xf numFmtId="0" fontId="0" fillId="0" borderId="0" xfId="0"/>
    <xf numFmtId="0" fontId="8" fillId="5" borderId="1" xfId="0" applyNumberFormat="1" applyFont="1" applyFill="1" applyBorder="1" applyAlignment="1">
      <alignment horizontal="center" wrapText="1"/>
    </xf>
    <xf numFmtId="0" fontId="8" fillId="5" borderId="3" xfId="0" applyNumberFormat="1" applyFont="1" applyFill="1" applyBorder="1" applyAlignment="1">
      <alignment horizontal="center" wrapText="1"/>
    </xf>
    <xf numFmtId="164" fontId="10" fillId="4" borderId="0" xfId="1" applyNumberFormat="1" applyFont="1" applyFill="1" applyBorder="1" applyAlignment="1">
      <alignment horizontal="right"/>
    </xf>
    <xf numFmtId="164" fontId="13" fillId="4" borderId="0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>
      <alignment horizontal="right"/>
    </xf>
    <xf numFmtId="165" fontId="15" fillId="2" borderId="1" xfId="2" applyNumberFormat="1" applyFont="1" applyFill="1" applyBorder="1" applyAlignment="1">
      <alignment horizontal="right" wrapText="1"/>
    </xf>
    <xf numFmtId="0" fontId="16" fillId="5" borderId="1" xfId="0" applyNumberFormat="1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8" fillId="4" borderId="0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right" wrapText="1"/>
    </xf>
    <xf numFmtId="0" fontId="6" fillId="4" borderId="0" xfId="0" applyNumberFormat="1" applyFont="1" applyFill="1" applyBorder="1" applyAlignment="1">
      <alignment horizontal="right"/>
    </xf>
    <xf numFmtId="164" fontId="8" fillId="5" borderId="1" xfId="1" applyNumberFormat="1" applyFont="1" applyFill="1" applyBorder="1" applyAlignment="1">
      <alignment horizontal="right" vertical="center"/>
    </xf>
    <xf numFmtId="164" fontId="9" fillId="2" borderId="1" xfId="1" applyNumberFormat="1" applyFont="1" applyFill="1" applyBorder="1" applyAlignment="1">
      <alignment horizontal="right" wrapText="1"/>
    </xf>
    <xf numFmtId="164" fontId="11" fillId="2" borderId="1" xfId="1" applyNumberFormat="1" applyFont="1" applyFill="1" applyBorder="1" applyAlignment="1">
      <alignment horizontal="right" wrapText="1"/>
    </xf>
    <xf numFmtId="164" fontId="9" fillId="2" borderId="1" xfId="1" applyNumberFormat="1" applyFont="1" applyFill="1" applyBorder="1" applyAlignment="1">
      <alignment horizontal="right" vertical="center" wrapText="1"/>
    </xf>
    <xf numFmtId="164" fontId="0" fillId="4" borderId="0" xfId="1" applyNumberFormat="1" applyFont="1" applyFill="1" applyBorder="1" applyAlignment="1">
      <alignment horizontal="right"/>
    </xf>
    <xf numFmtId="164" fontId="9" fillId="4" borderId="0" xfId="1" applyNumberFormat="1" applyFont="1" applyFill="1" applyBorder="1" applyAlignment="1">
      <alignment horizontal="right" wrapText="1"/>
    </xf>
    <xf numFmtId="164" fontId="6" fillId="4" borderId="0" xfId="1" applyNumberFormat="1" applyFont="1" applyFill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164" fontId="9" fillId="4" borderId="0" xfId="1" applyNumberFormat="1" applyFont="1" applyFill="1" applyBorder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164" fontId="5" fillId="4" borderId="0" xfId="1" applyNumberFormat="1" applyFont="1" applyFill="1" applyBorder="1" applyAlignment="1">
      <alignment horizontal="right"/>
    </xf>
    <xf numFmtId="164" fontId="12" fillId="4" borderId="0" xfId="1" applyNumberFormat="1" applyFont="1" applyFill="1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14" fillId="4" borderId="0" xfId="1" applyNumberFormat="1" applyFont="1" applyFill="1" applyBorder="1" applyAlignment="1">
      <alignment horizontal="right"/>
    </xf>
    <xf numFmtId="164" fontId="8" fillId="5" borderId="1" xfId="1" applyNumberFormat="1" applyFont="1" applyFill="1" applyBorder="1" applyAlignment="1">
      <alignment horizontal="right" wrapText="1"/>
    </xf>
    <xf numFmtId="164" fontId="2" fillId="2" borderId="1" xfId="1" applyNumberFormat="1" applyFont="1" applyFill="1" applyBorder="1" applyAlignment="1">
      <alignment horizontal="right" wrapText="1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4" borderId="0" xfId="1" applyNumberFormat="1" applyFont="1" applyFill="1" applyBorder="1" applyAlignment="1">
      <alignment horizontal="right" wrapText="1"/>
    </xf>
    <xf numFmtId="0" fontId="8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right"/>
    </xf>
    <xf numFmtId="0" fontId="0" fillId="4" borderId="0" xfId="0" applyFill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165" fontId="11" fillId="2" borderId="1" xfId="3" applyNumberFormat="1" applyFont="1" applyFill="1" applyBorder="1" applyAlignment="1">
      <alignment horizontal="left" wrapText="1"/>
    </xf>
    <xf numFmtId="1" fontId="2" fillId="2" borderId="1" xfId="1" applyNumberFormat="1" applyFont="1" applyFill="1" applyBorder="1" applyAlignment="1">
      <alignment wrapText="1"/>
    </xf>
    <xf numFmtId="164" fontId="17" fillId="2" borderId="1" xfId="1" applyNumberFormat="1" applyFont="1" applyFill="1" applyBorder="1" applyAlignment="1">
      <alignment horizontal="right" wrapText="1"/>
    </xf>
    <xf numFmtId="0" fontId="9" fillId="2" borderId="1" xfId="1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right"/>
    </xf>
    <xf numFmtId="0" fontId="8" fillId="3" borderId="5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164" fontId="9" fillId="2" borderId="6" xfId="1" applyNumberFormat="1" applyFont="1" applyFill="1" applyBorder="1" applyAlignment="1">
      <alignment horizontal="right" vertical="center" wrapText="1"/>
    </xf>
    <xf numFmtId="164" fontId="9" fillId="2" borderId="7" xfId="1" applyNumberFormat="1" applyFont="1" applyFill="1" applyBorder="1" applyAlignment="1">
      <alignment horizontal="right" vertical="center" wrapText="1"/>
    </xf>
    <xf numFmtId="164" fontId="9" fillId="2" borderId="3" xfId="1" applyNumberFormat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4"/>
  <sheetViews>
    <sheetView rightToLeft="1" tabSelected="1" zoomScale="85" zoomScaleNormal="85" workbookViewId="0"/>
  </sheetViews>
  <sheetFormatPr defaultRowHeight="14.25" x14ac:dyDescent="0.2"/>
  <cols>
    <col min="1" max="1" width="6.625" style="11" customWidth="1"/>
    <col min="2" max="2" width="13.625" style="11" customWidth="1"/>
    <col min="3" max="3" width="15.875" style="11" customWidth="1"/>
    <col min="4" max="4" width="15.5" style="11" customWidth="1"/>
    <col min="5" max="5" width="9" style="11" customWidth="1"/>
    <col min="6" max="6" width="14.75" style="11" customWidth="1"/>
    <col min="7" max="7" width="16.125" style="11" customWidth="1"/>
    <col min="8" max="8" width="17.5" style="11" customWidth="1"/>
    <col min="9" max="9" width="18.125" style="11" customWidth="1"/>
    <col min="10" max="10" width="13.75" style="11" customWidth="1"/>
    <col min="11" max="11" width="9" style="11" customWidth="1"/>
    <col min="12" max="12" width="16.625" style="11" customWidth="1"/>
    <col min="13" max="13" width="9" style="11" customWidth="1"/>
    <col min="14" max="14" width="9" style="11"/>
    <col min="15" max="15" width="16.75" style="11" customWidth="1"/>
    <col min="16" max="16" width="18.125" style="11" customWidth="1"/>
    <col min="17" max="16384" width="9" style="11"/>
  </cols>
  <sheetData>
    <row r="1" spans="1:38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ht="15" thickBo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ht="16.5" thickBot="1" x14ac:dyDescent="0.3">
      <c r="A3" s="45" t="s">
        <v>0</v>
      </c>
      <c r="B3" s="46"/>
      <c r="C3" s="12"/>
      <c r="D3" s="12"/>
      <c r="E3" s="12"/>
      <c r="F3" s="12"/>
      <c r="G3" s="12"/>
      <c r="H3" s="12"/>
      <c r="I3" s="13"/>
      <c r="J3" s="12"/>
      <c r="K3" s="12"/>
      <c r="L3" s="12"/>
      <c r="M3" s="14"/>
      <c r="N3" s="47"/>
      <c r="O3" s="47"/>
      <c r="P3" s="12"/>
      <c r="Q3" s="9"/>
      <c r="R3" s="9"/>
      <c r="S3" s="9"/>
      <c r="T3" s="9"/>
      <c r="U3" s="9"/>
      <c r="V3" s="9"/>
      <c r="W3" s="9"/>
      <c r="X3" s="9"/>
      <c r="Y3" s="9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ht="63.75" x14ac:dyDescent="0.3">
      <c r="A4" s="2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39</v>
      </c>
      <c r="H4" s="1" t="s">
        <v>61</v>
      </c>
      <c r="I4" s="7" t="s">
        <v>51</v>
      </c>
      <c r="J4" s="1" t="s">
        <v>7</v>
      </c>
      <c r="K4" s="1" t="s">
        <v>47</v>
      </c>
      <c r="L4" s="1" t="s">
        <v>35</v>
      </c>
      <c r="M4" s="9"/>
      <c r="N4" s="16"/>
      <c r="O4" s="16"/>
      <c r="P4" s="16"/>
      <c r="Q4" s="17"/>
      <c r="R4" s="9"/>
      <c r="S4" s="9"/>
      <c r="T4" s="9"/>
      <c r="U4" s="9"/>
      <c r="V4" s="9"/>
      <c r="W4" s="9"/>
      <c r="X4" s="9"/>
      <c r="Y4" s="9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</row>
    <row r="5" spans="1:38" ht="60.75" x14ac:dyDescent="0.3">
      <c r="A5" s="18">
        <v>1</v>
      </c>
      <c r="B5" s="19" t="s">
        <v>8</v>
      </c>
      <c r="C5" s="20" t="s">
        <v>9</v>
      </c>
      <c r="D5" s="19">
        <v>710600</v>
      </c>
      <c r="E5" s="19" t="s">
        <v>10</v>
      </c>
      <c r="F5" s="19" t="s">
        <v>50</v>
      </c>
      <c r="G5" s="19">
        <v>722369</v>
      </c>
      <c r="H5" s="19" t="s">
        <v>52</v>
      </c>
      <c r="I5" s="19">
        <v>343</v>
      </c>
      <c r="J5" s="48" t="s">
        <v>58</v>
      </c>
      <c r="K5" s="21">
        <v>267</v>
      </c>
      <c r="L5" s="19">
        <f>D5+G5+K5</f>
        <v>1433236</v>
      </c>
      <c r="M5" s="22"/>
      <c r="N5" s="23"/>
      <c r="O5" s="23"/>
      <c r="P5" s="23"/>
      <c r="Q5" s="24"/>
      <c r="R5" s="22"/>
      <c r="S5" s="22"/>
      <c r="T5" s="22"/>
      <c r="U5" s="22"/>
      <c r="V5" s="22"/>
      <c r="W5" s="22"/>
      <c r="X5" s="22"/>
      <c r="Y5" s="22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0.25" x14ac:dyDescent="0.3">
      <c r="A6" s="18">
        <v>2</v>
      </c>
      <c r="B6" s="19" t="s">
        <v>11</v>
      </c>
      <c r="C6" s="40">
        <v>40955</v>
      </c>
      <c r="D6" s="19">
        <v>240500</v>
      </c>
      <c r="E6" s="19" t="s">
        <v>12</v>
      </c>
      <c r="F6" s="19" t="s">
        <v>53</v>
      </c>
      <c r="G6" s="19">
        <v>55951</v>
      </c>
      <c r="H6" s="21" t="s">
        <v>13</v>
      </c>
      <c r="I6" s="43">
        <v>0</v>
      </c>
      <c r="J6" s="49"/>
      <c r="K6" s="21">
        <v>94</v>
      </c>
      <c r="L6" s="19">
        <f t="shared" ref="L6:L8" si="0">D6+G6+K6</f>
        <v>296545</v>
      </c>
      <c r="M6" s="22"/>
      <c r="N6" s="23"/>
      <c r="O6" s="23"/>
      <c r="P6" s="23"/>
      <c r="Q6" s="24"/>
      <c r="R6" s="22"/>
      <c r="S6" s="22"/>
      <c r="T6" s="22"/>
      <c r="U6" s="22"/>
      <c r="V6" s="22"/>
      <c r="W6" s="22"/>
      <c r="X6" s="22"/>
      <c r="Y6" s="22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45.75" x14ac:dyDescent="0.3">
      <c r="A7" s="18">
        <v>3</v>
      </c>
      <c r="B7" s="19" t="s">
        <v>14</v>
      </c>
      <c r="C7" s="20" t="s">
        <v>15</v>
      </c>
      <c r="D7" s="19">
        <v>5028300</v>
      </c>
      <c r="E7" s="19" t="s">
        <v>10</v>
      </c>
      <c r="F7" s="19" t="s">
        <v>37</v>
      </c>
      <c r="G7" s="19">
        <v>2756500</v>
      </c>
      <c r="H7" s="19" t="s">
        <v>36</v>
      </c>
      <c r="I7" s="43">
        <v>0</v>
      </c>
      <c r="J7" s="49"/>
      <c r="K7" s="21">
        <v>660</v>
      </c>
      <c r="L7" s="19">
        <f t="shared" si="0"/>
        <v>7785460</v>
      </c>
      <c r="M7" s="22"/>
      <c r="N7" s="23"/>
      <c r="O7" s="23"/>
      <c r="P7" s="23"/>
      <c r="Q7" s="24"/>
      <c r="R7" s="22"/>
      <c r="S7" s="22"/>
      <c r="T7" s="22"/>
      <c r="U7" s="22"/>
      <c r="V7" s="22"/>
      <c r="W7" s="22"/>
      <c r="X7" s="22"/>
      <c r="Y7" s="22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ht="60.75" x14ac:dyDescent="0.3">
      <c r="A8" s="18">
        <v>4</v>
      </c>
      <c r="B8" s="19" t="s">
        <v>16</v>
      </c>
      <c r="C8" s="20" t="s">
        <v>17</v>
      </c>
      <c r="D8" s="19">
        <v>710600</v>
      </c>
      <c r="E8" s="19" t="s">
        <v>10</v>
      </c>
      <c r="F8" s="19" t="s">
        <v>56</v>
      </c>
      <c r="G8" s="19">
        <v>184300</v>
      </c>
      <c r="H8" s="19" t="s">
        <v>54</v>
      </c>
      <c r="I8" s="43">
        <v>0</v>
      </c>
      <c r="J8" s="50"/>
      <c r="K8" s="21">
        <v>272</v>
      </c>
      <c r="L8" s="19">
        <f t="shared" si="0"/>
        <v>895172</v>
      </c>
      <c r="M8" s="22"/>
      <c r="N8" s="23"/>
      <c r="O8" s="23"/>
      <c r="P8" s="23"/>
      <c r="Q8" s="24"/>
      <c r="R8" s="22"/>
      <c r="S8" s="22"/>
      <c r="T8" s="22"/>
      <c r="U8" s="22"/>
      <c r="V8" s="22"/>
      <c r="W8" s="22"/>
      <c r="X8" s="22"/>
      <c r="Y8" s="22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ht="30.75" x14ac:dyDescent="0.3">
      <c r="A9" s="18">
        <v>5</v>
      </c>
      <c r="B9" s="19" t="s">
        <v>18</v>
      </c>
      <c r="C9" s="20" t="s">
        <v>19</v>
      </c>
      <c r="D9" s="19">
        <v>5292300</v>
      </c>
      <c r="E9" s="19" t="s">
        <v>10</v>
      </c>
      <c r="F9" s="19" t="s">
        <v>57</v>
      </c>
      <c r="G9" s="19">
        <v>1218461</v>
      </c>
      <c r="H9" s="19" t="s">
        <v>48</v>
      </c>
      <c r="I9" s="43">
        <v>0</v>
      </c>
      <c r="J9" s="19">
        <v>1544</v>
      </c>
      <c r="K9" s="21">
        <v>401</v>
      </c>
      <c r="L9" s="19">
        <f>D9+G9+J9+K9</f>
        <v>6512706</v>
      </c>
      <c r="M9" s="22"/>
      <c r="N9" s="23"/>
      <c r="O9" s="23"/>
      <c r="P9" s="23"/>
      <c r="Q9" s="24"/>
      <c r="R9" s="22"/>
      <c r="S9" s="22"/>
      <c r="T9" s="22"/>
      <c r="U9" s="22"/>
      <c r="V9" s="22"/>
      <c r="W9" s="22"/>
      <c r="X9" s="22"/>
      <c r="Y9" s="22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ht="20.25" x14ac:dyDescent="0.3">
      <c r="A10" s="18">
        <v>6</v>
      </c>
      <c r="B10" s="19" t="s">
        <v>20</v>
      </c>
      <c r="C10" s="20" t="s">
        <v>38</v>
      </c>
      <c r="D10" s="19">
        <v>1002300</v>
      </c>
      <c r="E10" s="19" t="s">
        <v>10</v>
      </c>
      <c r="F10" s="19" t="s">
        <v>21</v>
      </c>
      <c r="G10" s="19">
        <v>813415</v>
      </c>
      <c r="H10" s="19">
        <v>29400</v>
      </c>
      <c r="I10" s="43">
        <v>0</v>
      </c>
      <c r="J10" s="43">
        <v>0</v>
      </c>
      <c r="K10" s="21">
        <v>266</v>
      </c>
      <c r="L10" s="19">
        <f t="shared" ref="L10:L11" si="1">D10+G10+J10+K10</f>
        <v>1815981</v>
      </c>
      <c r="M10" s="22"/>
      <c r="N10" s="23"/>
      <c r="O10" s="23"/>
      <c r="P10" s="23"/>
      <c r="Q10" s="24"/>
      <c r="R10" s="22"/>
      <c r="S10" s="22"/>
      <c r="T10" s="22"/>
      <c r="U10" s="22"/>
      <c r="V10" s="22"/>
      <c r="W10" s="22"/>
      <c r="X10" s="22"/>
      <c r="Y10" s="22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ht="61.5" thickBot="1" x14ac:dyDescent="0.35">
      <c r="A11" s="18">
        <v>7</v>
      </c>
      <c r="B11" s="19" t="s">
        <v>22</v>
      </c>
      <c r="C11" s="20" t="s">
        <v>23</v>
      </c>
      <c r="D11" s="19">
        <v>950900</v>
      </c>
      <c r="E11" s="19" t="s">
        <v>10</v>
      </c>
      <c r="F11" s="19" t="s">
        <v>24</v>
      </c>
      <c r="G11" s="19">
        <v>425500</v>
      </c>
      <c r="H11" s="19" t="s">
        <v>55</v>
      </c>
      <c r="I11" s="19">
        <v>1712.55</v>
      </c>
      <c r="J11" s="19">
        <v>4097</v>
      </c>
      <c r="K11" s="21">
        <v>266</v>
      </c>
      <c r="L11" s="19">
        <f t="shared" si="1"/>
        <v>1380763</v>
      </c>
      <c r="M11" s="22"/>
      <c r="N11" s="23"/>
      <c r="O11" s="23"/>
      <c r="P11" s="23"/>
      <c r="Q11" s="24"/>
      <c r="R11" s="22"/>
      <c r="S11" s="22"/>
      <c r="T11" s="22"/>
      <c r="U11" s="22"/>
      <c r="V11" s="22"/>
      <c r="W11" s="22"/>
      <c r="X11" s="22"/>
      <c r="Y11" s="22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ht="21" thickBot="1" x14ac:dyDescent="0.35">
      <c r="A12" s="5"/>
      <c r="B12" s="5"/>
      <c r="C12" s="3"/>
      <c r="D12" s="5"/>
      <c r="E12" s="5"/>
      <c r="F12" s="5"/>
      <c r="G12" s="5"/>
      <c r="H12" s="5"/>
      <c r="I12" s="26"/>
      <c r="J12" s="5"/>
      <c r="K12" s="5"/>
      <c r="L12" s="27">
        <f>SUM(L5:L11)</f>
        <v>20119863</v>
      </c>
      <c r="M12" s="28"/>
      <c r="N12" s="9"/>
      <c r="O12" s="9"/>
      <c r="P12" s="5"/>
      <c r="Q12" s="24"/>
      <c r="R12" s="22"/>
      <c r="S12" s="22"/>
      <c r="T12" s="22"/>
      <c r="U12" s="22"/>
      <c r="V12" s="22"/>
      <c r="W12" s="22"/>
      <c r="X12" s="22"/>
      <c r="Y12" s="22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ht="20.25" x14ac:dyDescent="0.3">
      <c r="A13" s="5"/>
      <c r="B13" s="5"/>
      <c r="C13" s="29"/>
      <c r="D13" s="29"/>
      <c r="E13" s="29"/>
      <c r="F13" s="29"/>
      <c r="G13" s="29"/>
      <c r="H13" s="29"/>
      <c r="I13" s="29"/>
      <c r="J13" s="29"/>
      <c r="K13" s="29"/>
      <c r="L13" s="5"/>
      <c r="M13" s="28"/>
      <c r="N13" s="28"/>
      <c r="O13" s="22"/>
      <c r="P13" s="28"/>
      <c r="Q13" s="24"/>
      <c r="R13" s="22"/>
      <c r="S13" s="22"/>
      <c r="T13" s="22"/>
      <c r="U13" s="22"/>
      <c r="V13" s="22"/>
      <c r="W13" s="22"/>
      <c r="X13" s="22"/>
      <c r="Y13" s="22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spans="1:38" ht="20.25" x14ac:dyDescent="0.3">
      <c r="A14" s="5"/>
      <c r="B14" s="5"/>
      <c r="C14" s="4"/>
      <c r="D14" s="29"/>
      <c r="E14" s="29"/>
      <c r="F14" s="29"/>
      <c r="G14" s="29"/>
      <c r="H14" s="29"/>
      <c r="I14" s="31"/>
      <c r="J14" s="29"/>
      <c r="K14" s="29"/>
      <c r="L14" s="5"/>
      <c r="M14" s="28"/>
      <c r="N14" s="28"/>
      <c r="O14" s="22"/>
      <c r="P14" s="28"/>
      <c r="Q14" s="24"/>
      <c r="R14" s="22"/>
      <c r="S14" s="22"/>
      <c r="T14" s="22"/>
      <c r="U14" s="22"/>
      <c r="V14" s="22"/>
      <c r="W14" s="22"/>
      <c r="X14" s="22"/>
      <c r="Y14" s="22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spans="1:38" ht="21" thickBot="1" x14ac:dyDescent="0.35">
      <c r="A15" s="5"/>
      <c r="B15" s="5"/>
      <c r="C15" s="4"/>
      <c r="D15" s="29"/>
      <c r="E15" s="29"/>
      <c r="F15" s="29"/>
      <c r="G15" s="29"/>
      <c r="H15" s="29"/>
      <c r="I15" s="31"/>
      <c r="J15" s="29"/>
      <c r="K15" s="29"/>
      <c r="L15" s="5"/>
      <c r="M15" s="28"/>
      <c r="N15" s="28"/>
      <c r="O15" s="28"/>
      <c r="P15" s="28"/>
      <c r="Q15" s="24"/>
      <c r="R15" s="22"/>
      <c r="S15" s="22"/>
      <c r="T15" s="22"/>
      <c r="U15" s="22"/>
      <c r="V15" s="22"/>
      <c r="W15" s="22"/>
      <c r="X15" s="22"/>
      <c r="Y15" s="22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</row>
    <row r="16" spans="1:38" ht="21" thickBot="1" x14ac:dyDescent="0.35">
      <c r="A16" s="45" t="s">
        <v>25</v>
      </c>
      <c r="B16" s="46"/>
      <c r="C16" s="26"/>
      <c r="D16" s="5"/>
      <c r="E16" s="5"/>
      <c r="F16" s="5"/>
      <c r="G16" s="5"/>
      <c r="H16" s="5"/>
      <c r="I16" s="26"/>
      <c r="J16" s="5"/>
      <c r="K16" s="5"/>
      <c r="L16" s="5"/>
      <c r="M16" s="28"/>
      <c r="N16" s="47"/>
      <c r="O16" s="47"/>
      <c r="P16" s="28"/>
      <c r="Q16" s="24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 ht="63.75" x14ac:dyDescent="0.3">
      <c r="A17" s="2" t="s">
        <v>1</v>
      </c>
      <c r="B17" s="2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39</v>
      </c>
      <c r="H17" s="1" t="s">
        <v>61</v>
      </c>
      <c r="I17" s="7" t="s">
        <v>51</v>
      </c>
      <c r="J17" s="1" t="s">
        <v>7</v>
      </c>
      <c r="K17" s="1" t="s">
        <v>47</v>
      </c>
      <c r="L17" s="1" t="s">
        <v>35</v>
      </c>
      <c r="M17" s="9"/>
      <c r="N17" s="16"/>
      <c r="O17" s="16"/>
      <c r="P17" s="16"/>
      <c r="Q17" s="17"/>
      <c r="R17" s="9"/>
      <c r="S17" s="9"/>
      <c r="T17" s="9"/>
      <c r="U17" s="9"/>
      <c r="V17" s="9"/>
      <c r="W17" s="9"/>
      <c r="X17" s="9"/>
      <c r="Y17" s="9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20.25" x14ac:dyDescent="0.3">
      <c r="A18" s="32">
        <v>1</v>
      </c>
      <c r="B18" s="19" t="s">
        <v>26</v>
      </c>
      <c r="C18" s="6" t="s">
        <v>40</v>
      </c>
      <c r="D18" s="33">
        <v>1249200</v>
      </c>
      <c r="E18" s="33" t="s">
        <v>10</v>
      </c>
      <c r="F18" s="33" t="s">
        <v>24</v>
      </c>
      <c r="G18" s="33">
        <v>604800</v>
      </c>
      <c r="H18" s="34">
        <v>44240</v>
      </c>
      <c r="I18" s="33">
        <v>1234.8</v>
      </c>
      <c r="J18" s="33">
        <v>1695</v>
      </c>
      <c r="K18" s="41">
        <v>252.28</v>
      </c>
      <c r="L18" s="33">
        <f>D18+G18+J18+K18</f>
        <v>1855947.28</v>
      </c>
      <c r="M18" s="22"/>
      <c r="N18" s="35"/>
      <c r="O18" s="35"/>
      <c r="P18" s="35"/>
      <c r="Q18" s="24"/>
      <c r="R18" s="22"/>
      <c r="S18" s="22"/>
      <c r="T18" s="22"/>
      <c r="U18" s="22"/>
      <c r="V18" s="22"/>
      <c r="W18" s="22"/>
      <c r="X18" s="22"/>
      <c r="Y18" s="22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8" ht="30.75" x14ac:dyDescent="0.3">
      <c r="A19" s="32">
        <v>2</v>
      </c>
      <c r="B19" s="19" t="s">
        <v>27</v>
      </c>
      <c r="C19" s="6" t="s">
        <v>41</v>
      </c>
      <c r="D19" s="33">
        <v>5151780</v>
      </c>
      <c r="E19" s="33" t="s">
        <v>10</v>
      </c>
      <c r="F19" s="33" t="s">
        <v>28</v>
      </c>
      <c r="G19" s="33">
        <v>867600</v>
      </c>
      <c r="H19" s="34">
        <v>40064</v>
      </c>
      <c r="I19" s="33">
        <v>10431</v>
      </c>
      <c r="J19" s="43">
        <v>0</v>
      </c>
      <c r="K19" s="41">
        <v>517.44000000000005</v>
      </c>
      <c r="L19" s="33">
        <f t="shared" ref="L19:L21" si="2">D19+G19+J19+K19</f>
        <v>6019897.4400000004</v>
      </c>
      <c r="M19" s="22"/>
      <c r="N19" s="35"/>
      <c r="O19" s="35"/>
      <c r="P19" s="35"/>
      <c r="Q19" s="24"/>
      <c r="R19" s="22"/>
      <c r="S19" s="22"/>
      <c r="T19" s="22"/>
      <c r="U19" s="22"/>
      <c r="V19" s="22"/>
      <c r="W19" s="22"/>
      <c r="X19" s="22"/>
      <c r="Y19" s="22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ht="20.25" x14ac:dyDescent="0.3">
      <c r="A20" s="32">
        <v>3</v>
      </c>
      <c r="B20" s="19" t="s">
        <v>29</v>
      </c>
      <c r="C20" s="6" t="s">
        <v>42</v>
      </c>
      <c r="D20" s="33">
        <v>763200</v>
      </c>
      <c r="E20" s="33" t="s">
        <v>12</v>
      </c>
      <c r="F20" s="33" t="s">
        <v>24</v>
      </c>
      <c r="G20" s="33">
        <v>358290</v>
      </c>
      <c r="H20" s="33">
        <v>22000</v>
      </c>
      <c r="I20" s="43">
        <v>0</v>
      </c>
      <c r="J20" s="43">
        <v>0</v>
      </c>
      <c r="K20" s="41">
        <v>126.9</v>
      </c>
      <c r="L20" s="33">
        <f t="shared" si="2"/>
        <v>1121616.8999999999</v>
      </c>
      <c r="M20" s="22"/>
      <c r="N20" s="35"/>
      <c r="O20" s="35"/>
      <c r="P20" s="35"/>
      <c r="Q20" s="24"/>
      <c r="R20" s="22"/>
      <c r="S20" s="22"/>
      <c r="T20" s="22"/>
      <c r="U20" s="22"/>
      <c r="V20" s="22"/>
      <c r="W20" s="22"/>
      <c r="X20" s="22"/>
      <c r="Y20" s="22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8" ht="30.75" x14ac:dyDescent="0.3">
      <c r="A21" s="32">
        <v>4</v>
      </c>
      <c r="B21" s="19" t="s">
        <v>18</v>
      </c>
      <c r="C21" s="6" t="s">
        <v>46</v>
      </c>
      <c r="D21" s="33">
        <v>4844000</v>
      </c>
      <c r="E21" s="33" t="s">
        <v>10</v>
      </c>
      <c r="F21" s="33" t="s">
        <v>30</v>
      </c>
      <c r="G21" s="33">
        <v>2100000</v>
      </c>
      <c r="H21" s="33">
        <v>44982</v>
      </c>
      <c r="I21" s="42" t="s">
        <v>49</v>
      </c>
      <c r="J21" s="33">
        <v>1567</v>
      </c>
      <c r="K21" s="41">
        <v>624.75</v>
      </c>
      <c r="L21" s="33">
        <f t="shared" si="2"/>
        <v>6946191.75</v>
      </c>
      <c r="M21" s="22"/>
      <c r="N21" s="35"/>
      <c r="O21" s="35"/>
      <c r="P21" s="35"/>
      <c r="Q21" s="24"/>
      <c r="R21" s="22"/>
      <c r="S21" s="22"/>
      <c r="T21" s="22"/>
      <c r="U21" s="22"/>
      <c r="V21" s="22"/>
      <c r="W21" s="22"/>
      <c r="X21" s="22"/>
      <c r="Y21" s="22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ht="30.75" x14ac:dyDescent="0.3">
      <c r="A22" s="32">
        <v>5</v>
      </c>
      <c r="B22" s="19" t="s">
        <v>31</v>
      </c>
      <c r="C22" s="6" t="s">
        <v>43</v>
      </c>
      <c r="D22" s="33">
        <v>374500</v>
      </c>
      <c r="E22" s="33" t="s">
        <v>10</v>
      </c>
      <c r="F22" s="33" t="s">
        <v>32</v>
      </c>
      <c r="G22" s="33">
        <v>440563</v>
      </c>
      <c r="H22" s="33">
        <v>28200</v>
      </c>
      <c r="I22" s="33">
        <v>2326.5</v>
      </c>
      <c r="J22" s="33">
        <v>2031</v>
      </c>
      <c r="K22" s="44" t="s">
        <v>60</v>
      </c>
      <c r="L22" s="33">
        <f>D22+G22+J22</f>
        <v>817094</v>
      </c>
      <c r="M22" s="22"/>
      <c r="N22" s="35"/>
      <c r="O22" s="35"/>
      <c r="P22" s="35"/>
      <c r="Q22" s="24"/>
      <c r="R22" s="22"/>
      <c r="S22" s="22"/>
      <c r="T22" s="22"/>
      <c r="U22" s="22"/>
      <c r="V22" s="22"/>
      <c r="W22" s="22"/>
      <c r="X22" s="22"/>
      <c r="Y22" s="22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ht="20.25" x14ac:dyDescent="0.3">
      <c r="A23" s="32">
        <v>6</v>
      </c>
      <c r="B23" s="19" t="s">
        <v>33</v>
      </c>
      <c r="C23" s="6" t="s">
        <v>44</v>
      </c>
      <c r="D23" s="33">
        <v>794500</v>
      </c>
      <c r="E23" s="33" t="s">
        <v>10</v>
      </c>
      <c r="F23" s="33" t="s">
        <v>34</v>
      </c>
      <c r="G23" s="33">
        <v>285009</v>
      </c>
      <c r="H23" s="33" t="s">
        <v>59</v>
      </c>
      <c r="I23" s="43">
        <v>0</v>
      </c>
      <c r="J23" s="33">
        <v>2409</v>
      </c>
      <c r="K23" s="44" t="s">
        <v>60</v>
      </c>
      <c r="L23" s="33">
        <f t="shared" ref="L23:L24" si="3">D23+G23+J23</f>
        <v>1081918</v>
      </c>
      <c r="M23" s="22"/>
      <c r="N23" s="35"/>
      <c r="O23" s="35"/>
      <c r="P23" s="35"/>
      <c r="Q23" s="24"/>
      <c r="R23" s="22"/>
      <c r="S23" s="22"/>
      <c r="T23" s="22"/>
      <c r="U23" s="22"/>
      <c r="V23" s="22"/>
      <c r="W23" s="22"/>
      <c r="X23" s="22"/>
      <c r="Y23" s="22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</row>
    <row r="24" spans="1:38" ht="31.5" thickBot="1" x14ac:dyDescent="0.35">
      <c r="A24" s="32">
        <v>7</v>
      </c>
      <c r="B24" s="19" t="s">
        <v>31</v>
      </c>
      <c r="C24" s="6" t="s">
        <v>45</v>
      </c>
      <c r="D24" s="33">
        <v>605500</v>
      </c>
      <c r="E24" s="33" t="s">
        <v>10</v>
      </c>
      <c r="F24" s="33" t="s">
        <v>32</v>
      </c>
      <c r="G24" s="33">
        <v>591500</v>
      </c>
      <c r="H24" s="33">
        <v>19200</v>
      </c>
      <c r="I24" s="33">
        <v>470</v>
      </c>
      <c r="J24" s="33">
        <v>2700</v>
      </c>
      <c r="K24" s="44" t="s">
        <v>60</v>
      </c>
      <c r="L24" s="33">
        <f t="shared" si="3"/>
        <v>1199700</v>
      </c>
      <c r="M24" s="22"/>
      <c r="N24" s="35"/>
      <c r="O24" s="35"/>
      <c r="P24" s="35"/>
      <c r="Q24" s="24"/>
      <c r="R24" s="22"/>
      <c r="S24" s="22"/>
      <c r="T24" s="22"/>
      <c r="U24" s="22"/>
      <c r="V24" s="22"/>
      <c r="W24" s="22"/>
      <c r="X24" s="22"/>
      <c r="Y24" s="22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38" ht="21" thickBot="1" x14ac:dyDescent="0.35">
      <c r="A25" s="36"/>
      <c r="B25" s="36"/>
      <c r="C25" s="36"/>
      <c r="D25" s="36"/>
      <c r="E25" s="36"/>
      <c r="F25" s="36"/>
      <c r="G25" s="36"/>
      <c r="H25" s="36"/>
      <c r="I25" s="13"/>
      <c r="J25" s="36"/>
      <c r="K25" s="36"/>
      <c r="L25" s="27">
        <f>SUM(L18:L24)</f>
        <v>19042365.370000001</v>
      </c>
      <c r="M25" s="37"/>
      <c r="N25" s="9"/>
      <c r="O25" s="9"/>
      <c r="P25" s="5"/>
      <c r="Q25" s="17"/>
      <c r="R25" s="9"/>
      <c r="S25" s="9"/>
      <c r="T25" s="9"/>
      <c r="U25" s="9"/>
      <c r="V25" s="9"/>
      <c r="W25" s="9"/>
      <c r="X25" s="9"/>
      <c r="Y25" s="9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20.25" x14ac:dyDescent="0.3">
      <c r="A26" s="17"/>
      <c r="B26" s="17"/>
      <c r="C26" s="17"/>
      <c r="D26" s="17"/>
      <c r="E26" s="17"/>
      <c r="F26" s="17"/>
      <c r="G26" s="17"/>
      <c r="H26" s="17"/>
      <c r="I26" s="9"/>
      <c r="J26" s="17"/>
      <c r="K26" s="17"/>
      <c r="L26" s="17"/>
      <c r="M26" s="17"/>
      <c r="N26" s="17"/>
      <c r="O26" s="17"/>
      <c r="P26" s="17"/>
      <c r="Q26" s="17"/>
      <c r="R26" s="9"/>
      <c r="S26" s="9"/>
      <c r="T26" s="9"/>
      <c r="U26" s="9"/>
      <c r="V26" s="9"/>
      <c r="W26" s="9"/>
      <c r="X26" s="9"/>
      <c r="Y26" s="9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20.25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9"/>
      <c r="S27" s="9"/>
      <c r="T27" s="9"/>
      <c r="U27" s="9"/>
      <c r="V27" s="9"/>
      <c r="W27" s="9"/>
      <c r="X27" s="9"/>
      <c r="Y27" s="9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20.25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9"/>
      <c r="S28" s="9"/>
      <c r="T28" s="9"/>
      <c r="U28" s="9"/>
      <c r="V28" s="9"/>
      <c r="W28" s="9"/>
      <c r="X28" s="9"/>
      <c r="Y28" s="9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20.25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9"/>
      <c r="S29" s="9"/>
      <c r="T29" s="9"/>
      <c r="U29" s="9"/>
      <c r="V29" s="9"/>
      <c r="W29" s="9"/>
      <c r="X29" s="9"/>
      <c r="Y29" s="9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14.25" customHeigh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14.25" customHeight="1" x14ac:dyDescent="0.3">
      <c r="A31" s="17"/>
      <c r="B31" s="17"/>
      <c r="C31" s="17"/>
      <c r="D31" s="17"/>
      <c r="E31" s="17"/>
      <c r="F31" s="17"/>
      <c r="G31" s="17"/>
      <c r="H31" s="17"/>
      <c r="I31" s="1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ht="14.25" customHeight="1" x14ac:dyDescent="0.3">
      <c r="A32" s="17"/>
      <c r="B32" s="17"/>
      <c r="C32" s="17"/>
      <c r="D32" s="17"/>
      <c r="E32" s="17"/>
      <c r="F32" s="17"/>
      <c r="G32" s="17"/>
      <c r="H32" s="17"/>
      <c r="I32" s="17"/>
      <c r="J32" s="9"/>
      <c r="K32" s="9"/>
      <c r="L32" s="9"/>
      <c r="M32" s="9"/>
      <c r="N32" s="9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 ht="20.25" x14ac:dyDescent="0.3">
      <c r="A33" s="17"/>
      <c r="B33" s="17"/>
      <c r="C33" s="17"/>
      <c r="D33" s="17"/>
      <c r="E33" s="17"/>
      <c r="F33" s="17"/>
      <c r="G33" s="17"/>
      <c r="H33" s="17"/>
      <c r="I33" s="17"/>
      <c r="J33" s="9"/>
      <c r="K33" s="9"/>
      <c r="L33" s="9"/>
      <c r="M33" s="9"/>
      <c r="N33" s="9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20.25" x14ac:dyDescent="0.3">
      <c r="A34" s="17"/>
      <c r="B34" s="17"/>
      <c r="C34" s="17"/>
      <c r="D34" s="17"/>
      <c r="E34" s="17"/>
      <c r="F34" s="17"/>
      <c r="G34" s="17"/>
      <c r="H34" s="17"/>
      <c r="I34" s="17"/>
      <c r="J34" s="9"/>
      <c r="K34" s="9"/>
      <c r="L34" s="9"/>
      <c r="M34" s="9"/>
      <c r="N34" s="9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ht="20.25" x14ac:dyDescent="0.3">
      <c r="A35" s="17"/>
      <c r="B35" s="17"/>
      <c r="C35" s="17"/>
      <c r="D35" s="17"/>
      <c r="E35" s="17"/>
      <c r="F35" s="17"/>
      <c r="G35" s="17"/>
      <c r="H35" s="17"/>
      <c r="I35" s="17"/>
      <c r="J35" s="9"/>
      <c r="K35" s="9"/>
      <c r="L35" s="9"/>
      <c r="M35" s="9"/>
      <c r="N35" s="9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</row>
    <row r="36" spans="1:25" ht="20.25" x14ac:dyDescent="0.3">
      <c r="A36" s="17"/>
      <c r="B36" s="17"/>
      <c r="C36" s="17"/>
      <c r="D36" s="17"/>
      <c r="E36" s="17"/>
      <c r="F36" s="17"/>
      <c r="G36" s="17"/>
      <c r="H36" s="17"/>
      <c r="I36" s="17"/>
      <c r="J36" s="9"/>
      <c r="K36" s="9"/>
      <c r="L36" s="9"/>
      <c r="M36" s="9"/>
      <c r="N36" s="9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20.25" x14ac:dyDescent="0.3">
      <c r="A37" s="17"/>
      <c r="B37" s="17"/>
      <c r="C37" s="17"/>
      <c r="D37" s="17"/>
      <c r="E37" s="17"/>
      <c r="F37" s="17"/>
      <c r="G37" s="17"/>
      <c r="H37" s="17"/>
      <c r="I37" s="17"/>
      <c r="J37" s="9"/>
      <c r="K37" s="9"/>
      <c r="L37" s="9"/>
      <c r="M37" s="9"/>
      <c r="N37" s="9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ht="20.25" x14ac:dyDescent="0.3">
      <c r="A38" s="39"/>
      <c r="B38" s="39"/>
      <c r="C38" s="39"/>
      <c r="D38" s="39"/>
      <c r="E38" s="39"/>
      <c r="F38" s="39"/>
      <c r="G38" s="39"/>
      <c r="H38" s="39"/>
      <c r="I38" s="39"/>
      <c r="J38" s="10"/>
      <c r="K38" s="10"/>
      <c r="L38" s="10"/>
      <c r="M38" s="9"/>
      <c r="N38" s="9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 ht="20.25" x14ac:dyDescent="0.3">
      <c r="A39" s="39"/>
      <c r="B39" s="39"/>
      <c r="C39" s="39"/>
      <c r="D39" s="39"/>
      <c r="E39" s="39"/>
      <c r="F39" s="39"/>
      <c r="G39" s="39"/>
      <c r="H39" s="39"/>
      <c r="I39" s="39"/>
      <c r="J39" s="10"/>
      <c r="K39" s="10"/>
      <c r="L39" s="10"/>
      <c r="M39" s="9"/>
      <c r="N39" s="9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</row>
    <row r="40" spans="1:25" ht="20.25" x14ac:dyDescent="0.3">
      <c r="A40" s="39"/>
      <c r="B40" s="39"/>
      <c r="C40" s="39"/>
      <c r="D40" s="39"/>
      <c r="E40" s="39"/>
      <c r="F40" s="39"/>
      <c r="G40" s="39"/>
      <c r="H40" s="39"/>
      <c r="I40" s="39"/>
      <c r="J40" s="10"/>
      <c r="K40" s="10"/>
      <c r="L40" s="10"/>
      <c r="M40" s="10"/>
      <c r="N40" s="10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</row>
    <row r="41" spans="1:25" ht="20.25" x14ac:dyDescent="0.3">
      <c r="A41" s="39"/>
      <c r="B41" s="39"/>
      <c r="C41" s="39"/>
      <c r="D41" s="39"/>
      <c r="E41" s="39"/>
      <c r="F41" s="39"/>
      <c r="G41" s="39"/>
      <c r="H41" s="39"/>
      <c r="I41" s="39"/>
      <c r="J41" s="10"/>
      <c r="K41" s="10"/>
      <c r="L41" s="10"/>
      <c r="M41" s="10"/>
      <c r="N41" s="10"/>
    </row>
    <row r="42" spans="1:2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2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25" x14ac:dyDescent="0.2">
      <c r="M44" s="10"/>
      <c r="N44" s="10"/>
    </row>
  </sheetData>
  <mergeCells count="5">
    <mergeCell ref="A3:B3"/>
    <mergeCell ref="N3:O3"/>
    <mergeCell ref="J5:J8"/>
    <mergeCell ref="A16:B16"/>
    <mergeCell ref="N16:O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&amp;A</oddHeader>
  </headerFooter>
  <colBreaks count="1" manualBreakCount="1">
    <brk id="1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נסיעות ראש הממשלה ופמליתו</vt:lpstr>
      <vt:lpstr>גיליון3</vt:lpstr>
      <vt:lpstr>'נסיעות ראש הממשלה ופמליתו'!WPrint_Area_W</vt:lpstr>
    </vt:vector>
  </TitlesOfParts>
  <Company>PNO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itzike</dc:creator>
  <cp:lastModifiedBy>Josephi</cp:lastModifiedBy>
  <cp:lastPrinted>2014-03-12T17:26:46Z</cp:lastPrinted>
  <dcterms:created xsi:type="dcterms:W3CDTF">2014-03-10T11:50:47Z</dcterms:created>
  <dcterms:modified xsi:type="dcterms:W3CDTF">2014-03-12T17:30:06Z</dcterms:modified>
</cp:coreProperties>
</file>