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Z:\גולמי לחלוקה בין הספריות\מודלים לפרסום 2025\"/>
    </mc:Choice>
  </mc:AlternateContent>
  <xr:revisionPtr revIDLastSave="0" documentId="8_{AD9F73E5-6D7A-4FFA-A21C-B12E63CC7CC9}" xr6:coauthVersionLast="47" xr6:coauthVersionMax="47" xr10:uidLastSave="{00000000-0000-0000-0000-000000000000}"/>
  <bookViews>
    <workbookView xWindow="-120" yWindow="-120" windowWidth="29040" windowHeight="15720" xr2:uid="{6F20D12A-FD3C-47C3-B4F0-0A490A29656C}"/>
  </bookViews>
  <sheets>
    <sheet name="גיליון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6" i="1" l="1"/>
  <c r="E6" i="1"/>
  <c r="D10" i="1"/>
  <c r="D9" i="1" s="1"/>
  <c r="G4" i="1" s="1"/>
  <c r="G3" i="1" l="1"/>
  <c r="G2" i="1"/>
  <c r="G5" i="1"/>
  <c r="G6" i="1" l="1"/>
  <c r="D12" i="1" s="1"/>
</calcChain>
</file>

<file path=xl/sharedStrings.xml><?xml version="1.0" encoding="utf-8"?>
<sst xmlns="http://schemas.openxmlformats.org/spreadsheetml/2006/main" count="20" uniqueCount="20">
  <si>
    <t>מספר מוסד</t>
  </si>
  <si>
    <t>מספר בקשה</t>
  </si>
  <si>
    <t>שם הבקשה</t>
  </si>
  <si>
    <t>שם המוסד</t>
  </si>
  <si>
    <t>בקשת תמיכה 2025 פרויקט התחרות אהבי</t>
  </si>
  <si>
    <t>אהב"י - העמותה לקידום אמנות העם ביש</t>
  </si>
  <si>
    <t>כנס חבורות זמר</t>
  </si>
  <si>
    <t>מרכז קהילתי בטירת כרמל עש פרסט בע"מ</t>
  </si>
  <si>
    <t>תמיכה בפעילויות עמותת מיל"ה ברחבי הארץ</t>
  </si>
  <si>
    <t>מרכז ישראלי למקהלות ולחבורות זמר (ע</t>
  </si>
  <si>
    <t>כנס תיאטרון קהילתי נווה יוסף</t>
  </si>
  <si>
    <t>חברת מוסדות חנוך ותרבות בחיפה מיסוד</t>
  </si>
  <si>
    <t>מודל ישן</t>
  </si>
  <si>
    <t>מודל חדש</t>
  </si>
  <si>
    <t>סכום לחלוקה</t>
  </si>
  <si>
    <t>ימים לחלוקה ישן</t>
  </si>
  <si>
    <t>ימים לחלוקה חדש</t>
  </si>
  <si>
    <t>תקציב התקנה שלא מחולק</t>
  </si>
  <si>
    <t>סה"כ</t>
  </si>
  <si>
    <t>מועד חלוקה ישן-חדש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</si>
</sst>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8">
    <xf numFmtId="0" fontId="0" fillId="0" borderId="0" xfId="0"/>
    <xf numFmtId="164" fontId="0" fillId="0" borderId="0" xfId="1" applyNumberFormat="1" applyFont="1"/>
    <xf numFmtId="16" fontId="0" fillId="0" borderId="0" xfId="0" applyNumberFormat="1"/>
    <xf numFmtId="14" fontId="0" fillId="0" borderId="0" xfId="0" applyNumberFormat="1"/>
    <xf numFmtId="0" fontId="0" fillId="0" borderId="1" xfId="0" applyBorder="1"/>
    <xf numFmtId="164" fontId="0" fillId="0" borderId="1" xfId="1" applyNumberFormat="1" applyFont="1" applyBorder="1"/>
    <xf numFmtId="14" fontId="0" fillId="0" borderId="1" xfId="0" applyNumberFormat="1" applyBorder="1"/>
    <xf numFmtId="164" fontId="0" fillId="0" borderId="1" xfId="0" applyNumberFormat="1" applyBorder="1"/>
    <xf numFmtId="0" fontId="2" fillId="2" borderId="1" xfId="0" applyFont="1" applyFill="1" applyBorder="1" applyAlignment="1">
      <alignment horizontal="center" vertical="center" wrapText="1"/>
    </xf>
    <xf numFmtId="164" fontId="2" fillId="2" borderId="1" xfId="1" applyNumberFormat="1" applyFont="1" applyFill="1" applyBorder="1" applyAlignment="1">
      <alignment horizontal="center" vertical="center" wrapText="1"/>
    </xf>
    <xf numFmtId="0" fontId="3" fillId="0" borderId="1" xfId="0" applyFont="1" applyBorder="1"/>
    <xf numFmtId="164" fontId="3" fillId="0" borderId="1" xfId="0" applyNumberFormat="1" applyFont="1" applyBorder="1"/>
    <xf numFmtId="164" fontId="2" fillId="3" borderId="1" xfId="1" applyNumberFormat="1" applyFont="1" applyFill="1" applyBorder="1" applyAlignment="1">
      <alignment horizontal="center" vertical="center" wrapText="1"/>
    </xf>
    <xf numFmtId="164" fontId="2" fillId="3" borderId="1" xfId="1" applyNumberFormat="1" applyFont="1" applyFill="1" applyBorder="1"/>
    <xf numFmtId="164" fontId="2" fillId="0" borderId="1" xfId="1" applyNumberFormat="1" applyFont="1" applyBorder="1"/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BA520C-6BB9-4B14-8781-BCB15FA75EC6}">
  <sheetPr>
    <pageSetUpPr fitToPage="1"/>
  </sheetPr>
  <dimension ref="A1:G16"/>
  <sheetViews>
    <sheetView rightToLeft="1" tabSelected="1" zoomScale="115" zoomScaleNormal="115" workbookViewId="0">
      <selection activeCell="D22" sqref="D22"/>
    </sheetView>
  </sheetViews>
  <sheetFormatPr defaultRowHeight="15" x14ac:dyDescent="0.25"/>
  <cols>
    <col min="1" max="1" width="10.140625" bestFit="1" customWidth="1"/>
    <col min="2" max="2" width="11" bestFit="1" customWidth="1"/>
    <col min="3" max="3" width="35.85546875" bestFit="1" customWidth="1"/>
    <col min="4" max="4" width="33.85546875" bestFit="1" customWidth="1"/>
    <col min="5" max="5" width="9.5703125" style="1" bestFit="1" customWidth="1"/>
    <col min="6" max="6" width="10.28515625" style="1" bestFit="1" customWidth="1"/>
    <col min="7" max="7" width="12.85546875" style="1" bestFit="1" customWidth="1"/>
  </cols>
  <sheetData>
    <row r="1" spans="1:7" ht="30" x14ac:dyDescent="0.25">
      <c r="A1" s="8" t="s">
        <v>0</v>
      </c>
      <c r="B1" s="8" t="s">
        <v>1</v>
      </c>
      <c r="C1" s="8" t="s">
        <v>2</v>
      </c>
      <c r="D1" s="8" t="s">
        <v>3</v>
      </c>
      <c r="E1" s="9" t="s">
        <v>12</v>
      </c>
      <c r="F1" s="9" t="s">
        <v>13</v>
      </c>
      <c r="G1" s="12" t="s">
        <v>14</v>
      </c>
    </row>
    <row r="2" spans="1:7" x14ac:dyDescent="0.25">
      <c r="A2" s="4">
        <v>580538015</v>
      </c>
      <c r="B2" s="4">
        <v>1001829429</v>
      </c>
      <c r="C2" s="4" t="s">
        <v>4</v>
      </c>
      <c r="D2" s="4" t="s">
        <v>5</v>
      </c>
      <c r="E2" s="5">
        <v>175000</v>
      </c>
      <c r="F2" s="5">
        <v>69983</v>
      </c>
      <c r="G2" s="13">
        <f>E2/365*$D$9+F2/365*$D$10</f>
        <v>98754.780821917811</v>
      </c>
    </row>
    <row r="3" spans="1:7" x14ac:dyDescent="0.25">
      <c r="A3" s="4">
        <v>510662190</v>
      </c>
      <c r="B3" s="4">
        <v>1001844093</v>
      </c>
      <c r="C3" s="4" t="s">
        <v>6</v>
      </c>
      <c r="D3" s="4" t="s">
        <v>7</v>
      </c>
      <c r="E3" s="5">
        <v>130000</v>
      </c>
      <c r="F3" s="5">
        <v>50717</v>
      </c>
      <c r="G3" s="13">
        <f>E3/365*$D$9+F3/365*$D$10</f>
        <v>72438.369863013708</v>
      </c>
    </row>
    <row r="4" spans="1:7" x14ac:dyDescent="0.25">
      <c r="A4" s="4">
        <v>580350841</v>
      </c>
      <c r="B4" s="4">
        <v>1001844060</v>
      </c>
      <c r="C4" s="4" t="s">
        <v>8</v>
      </c>
      <c r="D4" s="4" t="s">
        <v>9</v>
      </c>
      <c r="E4" s="5">
        <v>175000</v>
      </c>
      <c r="F4" s="5">
        <v>502873</v>
      </c>
      <c r="G4" s="13">
        <f>E4/365*$D$9+F4/365*$D$10</f>
        <v>413044.78082191781</v>
      </c>
    </row>
    <row r="5" spans="1:7" x14ac:dyDescent="0.25">
      <c r="A5" s="4">
        <v>510632219</v>
      </c>
      <c r="B5" s="4">
        <v>1001842024</v>
      </c>
      <c r="C5" s="4" t="s">
        <v>10</v>
      </c>
      <c r="D5" s="4" t="s">
        <v>11</v>
      </c>
      <c r="E5" s="5">
        <v>175000</v>
      </c>
      <c r="F5" s="5">
        <v>76427</v>
      </c>
      <c r="G5" s="13">
        <f>E5/365*$D$9+F5/365*$D$10</f>
        <v>103433.30136986301</v>
      </c>
    </row>
    <row r="6" spans="1:7" x14ac:dyDescent="0.25">
      <c r="A6" s="15" t="s">
        <v>18</v>
      </c>
      <c r="B6" s="16"/>
      <c r="C6" s="16"/>
      <c r="D6" s="17"/>
      <c r="E6" s="14">
        <f>SUM(E2:E5)</f>
        <v>655000</v>
      </c>
      <c r="F6" s="14">
        <f t="shared" ref="F6:G6" si="0">SUM(F2:F5)</f>
        <v>700000</v>
      </c>
      <c r="G6" s="13">
        <f t="shared" si="0"/>
        <v>687671.23287671234</v>
      </c>
    </row>
    <row r="8" spans="1:7" x14ac:dyDescent="0.25">
      <c r="C8" s="4" t="s">
        <v>19</v>
      </c>
      <c r="D8" s="6">
        <v>45757</v>
      </c>
    </row>
    <row r="9" spans="1:7" x14ac:dyDescent="0.25">
      <c r="C9" s="4" t="s">
        <v>15</v>
      </c>
      <c r="D9" s="7">
        <f>365-D10</f>
        <v>100</v>
      </c>
    </row>
    <row r="10" spans="1:7" x14ac:dyDescent="0.25">
      <c r="C10" s="4" t="s">
        <v>16</v>
      </c>
      <c r="D10" s="5">
        <f>DATE(2025,12,31)-D8</f>
        <v>265</v>
      </c>
    </row>
    <row r="12" spans="1:7" x14ac:dyDescent="0.25">
      <c r="C12" s="10" t="s">
        <v>17</v>
      </c>
      <c r="D12" s="11">
        <f>F6-G6</f>
        <v>12328.76712328766</v>
      </c>
    </row>
    <row r="13" spans="1:7" x14ac:dyDescent="0.25">
      <c r="D13" s="3"/>
    </row>
    <row r="16" spans="1:7" x14ac:dyDescent="0.25">
      <c r="D16" s="2"/>
    </row>
  </sheetData>
  <sheetProtection algorithmName="SHA-512" hashValue="KdhcC3aN0RyHCsASfNZaD4EKh3QafLcU9L4Q5CV9ss0U7+fh9iWM7vyKoq7nJkvXO3ndRtRdkC+fBgOTn7CXdA==" saltValue="wJtuHw2b2Ui7lOQm8tz+jw==" spinCount="100000" sheet="1" objects="1" scenarios="1"/>
  <mergeCells count="1">
    <mergeCell ref="A6:D6"/>
  </mergeCells>
  <pageMargins left="0.7" right="0.7" top="0.75" bottom="0.75" header="0.3" footer="0.3"/>
  <pageSetup paperSize="9" scale="97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>MoST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Shai Zabari</dc:creator>
  <cp:lastModifiedBy>Shai Zabari</cp:lastModifiedBy>
  <cp:lastPrinted>2025-11-02T09:11:50Z</cp:lastPrinted>
  <dcterms:created xsi:type="dcterms:W3CDTF">2025-06-25T05:28:36Z</dcterms:created>
  <dcterms:modified xsi:type="dcterms:W3CDTF">2025-11-03T15:01:56Z</dcterms:modified>
</cp:coreProperties>
</file>