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ועדות תמיכה\ועדת תמיכות 2023\התחייבויות\"/>
    </mc:Choice>
  </mc:AlternateContent>
  <xr:revisionPtr revIDLastSave="0" documentId="8_{C30FC326-9D95-4B53-A3EF-8CDC5B64B816}" xr6:coauthVersionLast="36" xr6:coauthVersionMax="36" xr10:uidLastSave="{00000000-0000-0000-0000-000000000000}"/>
  <bookViews>
    <workbookView xWindow="-120" yWindow="-120" windowWidth="29040" windowHeight="15840" xr2:uid="{34FD78A4-4556-4D5F-9BBE-4E23BA4E0E63}"/>
  </bookViews>
  <sheets>
    <sheet name="גיליון1" sheetId="4" r:id="rId1"/>
  </sheets>
  <definedNames>
    <definedName name="_xlnm.Print_Area" localSheetId="0">גיליון1!#REF!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0" i="4" l="1"/>
  <c r="M21" i="4" s="1"/>
  <c r="L20" i="4"/>
</calcChain>
</file>

<file path=xl/sharedStrings.xml><?xml version="1.0" encoding="utf-8"?>
<sst xmlns="http://schemas.openxmlformats.org/spreadsheetml/2006/main" count="181" uniqueCount="85">
  <si>
    <t>תיאור בקשה קצר</t>
  </si>
  <si>
    <t>מזהה מגיש הבקשה</t>
  </si>
  <si>
    <t>מס' מגיש (ספק)</t>
  </si>
  <si>
    <t>שם מגיש הבקשה</t>
  </si>
  <si>
    <t>מספר בקשה</t>
  </si>
  <si>
    <t>סטאטוס</t>
  </si>
  <si>
    <t>שנת בקשה</t>
  </si>
  <si>
    <t>תאריך תוקף התחייבות (חוזה)</t>
  </si>
  <si>
    <t>מס' תקנה</t>
  </si>
  <si>
    <t>מרכז קרנות</t>
  </si>
  <si>
    <t>סך מקדמות שאושרו</t>
  </si>
  <si>
    <t>סכום בקשה מאושר</t>
  </si>
  <si>
    <t>סכום מעודכן</t>
  </si>
  <si>
    <t>יתרה נומ' לאחר התאמה</t>
  </si>
  <si>
    <t>2023</t>
  </si>
  <si>
    <t>סכום ששולם מותאם</t>
  </si>
  <si>
    <t/>
  </si>
  <si>
    <t>בינם</t>
  </si>
  <si>
    <t>521011</t>
  </si>
  <si>
    <t>בית ספר למוסיקה</t>
  </si>
  <si>
    <t xml:space="preserve"> </t>
  </si>
  <si>
    <t>1001560519</t>
  </si>
  <si>
    <t>אביבים, המכון למוסיקה יהודית (ע"ר)</t>
  </si>
  <si>
    <t>תמיכה שוטפת בבית הספר למוסיקה "אביבים"</t>
  </si>
  <si>
    <t>580363091</t>
  </si>
  <si>
    <t>40327977</t>
  </si>
  <si>
    <t>1001560550</t>
  </si>
  <si>
    <t>תמיכה שוטפת בתזמורת הכליזמר 'אביבים'</t>
  </si>
  <si>
    <t>1001560552</t>
  </si>
  <si>
    <t>תמיכה שוטפת בתזמורת 'אביבים' המקצועית</t>
  </si>
  <si>
    <t>1001560594</t>
  </si>
  <si>
    <t>מוסדות ויזניץ בארץ הקודש</t>
  </si>
  <si>
    <t>פסטיבל סוכות אין ויזניץ 2023</t>
  </si>
  <si>
    <t>580018919</t>
  </si>
  <si>
    <t>40188807</t>
  </si>
  <si>
    <t>1001560615</t>
  </si>
  <si>
    <t>סטארט - מרכז קהילתי לאומנויות בית ש</t>
  </si>
  <si>
    <t>תמיכה שוטפת בבית ספר לאמנות "סטארט"</t>
  </si>
  <si>
    <t>580600872</t>
  </si>
  <si>
    <t>41512770</t>
  </si>
  <si>
    <t>1001560616</t>
  </si>
  <si>
    <t>מחול, תרבות ואומנות (ע"ר)</t>
  </si>
  <si>
    <t>תמיכה שוטפת בלהקת 'נשימה'</t>
  </si>
  <si>
    <t>580582914</t>
  </si>
  <si>
    <t>41527469</t>
  </si>
  <si>
    <t>1001560625</t>
  </si>
  <si>
    <t>הללו - בי"ס למחול בניגון יהודי (ע"ר</t>
  </si>
  <si>
    <t>תמיכה שוטפת ב"הללו - בית ספר למחול"</t>
  </si>
  <si>
    <t>580490191</t>
  </si>
  <si>
    <t>40329274</t>
  </si>
  <si>
    <t>1001560626</t>
  </si>
  <si>
    <t>תמיכה שוטפת בלהקת מחול מקצועית "הללו"</t>
  </si>
  <si>
    <t>1001560627</t>
  </si>
  <si>
    <t>תמיכה שוטפת בלהקת מחול מקצועית "האנסמבל"</t>
  </si>
  <si>
    <t>1001560628</t>
  </si>
  <si>
    <t>תמיכה שוטפת בלהקת מחול מקצועית "הללויה"</t>
  </si>
  <si>
    <t>1001560629</t>
  </si>
  <si>
    <t>פסטיבל מחול יהודי</t>
  </si>
  <si>
    <t>1001560992</t>
  </si>
  <si>
    <t>נהר אפרסמון (ע"ר)</t>
  </si>
  <si>
    <t>בקשה מתרבות חרדית לשנת 2023</t>
  </si>
  <si>
    <t>580218774</t>
  </si>
  <si>
    <t>40188899</t>
  </si>
  <si>
    <t>1001562154</t>
  </si>
  <si>
    <t>אגודת ישיבת קרלין סטולין בית אהרון</t>
  </si>
  <si>
    <t>בקשה לפסטיבלים 2023</t>
  </si>
  <si>
    <t>580002996</t>
  </si>
  <si>
    <t>40188794</t>
  </si>
  <si>
    <t>1001562886</t>
  </si>
  <si>
    <t>רון שולמית - לקידום מחול ומוסיקה בי</t>
  </si>
  <si>
    <t>580181394</t>
  </si>
  <si>
    <t>40000537</t>
  </si>
  <si>
    <t>1001562887</t>
  </si>
  <si>
    <t>תזמורת זמורה</t>
  </si>
  <si>
    <t>1001564451</t>
  </si>
  <si>
    <t>המרכז החרדי לאומנויות הבמה (ע"ר)</t>
  </si>
  <si>
    <t>תמיכה שוטפת בקבוצת התיאטרון</t>
  </si>
  <si>
    <t>580667004</t>
  </si>
  <si>
    <t>42166562</t>
  </si>
  <si>
    <t>1001565822</t>
  </si>
  <si>
    <t>מנהל קהילתי אשכולות בע"מ (חל"צ)</t>
  </si>
  <si>
    <t>תמיכה שוטפת בבית הספר למשחק "האנסמבל"</t>
  </si>
  <si>
    <t>510542814</t>
  </si>
  <si>
    <t>40300289</t>
  </si>
  <si>
    <t>19-42-02-65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</si>
</sst>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7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6" fillId="2" borderId="1" xfId="7" applyFill="1" applyBorder="1" applyAlignment="1">
      <alignment horizontal="center" vertical="center" wrapText="1"/>
    </xf>
    <xf numFmtId="0" fontId="6" fillId="0" borderId="1" xfId="7" applyBorder="1" applyAlignment="1">
      <alignment horizontal="center" vertical="center" wrapText="1"/>
    </xf>
    <xf numFmtId="14" fontId="6" fillId="0" borderId="1" xfId="7" applyNumberFormat="1" applyBorder="1" applyAlignment="1">
      <alignment horizontal="center" vertical="center" wrapText="1"/>
    </xf>
    <xf numFmtId="4" fontId="6" fillId="0" borderId="1" xfId="7" applyNumberFormat="1" applyBorder="1" applyAlignment="1">
      <alignment horizontal="center" vertical="center" wrapText="1"/>
    </xf>
    <xf numFmtId="4" fontId="8" fillId="3" borderId="0" xfId="8" applyNumberFormat="1" applyFont="1" applyFill="1" applyAlignment="1">
      <alignment vertical="top"/>
    </xf>
    <xf numFmtId="3" fontId="8" fillId="3" borderId="1" xfId="8" applyNumberFormat="1" applyFont="1" applyFill="1" applyBorder="1" applyAlignment="1">
      <alignment horizontal="right" vertical="top"/>
    </xf>
    <xf numFmtId="3" fontId="8" fillId="3" borderId="0" xfId="8" applyNumberFormat="1" applyFont="1" applyFill="1" applyAlignment="1">
      <alignment vertical="top"/>
    </xf>
    <xf numFmtId="0" fontId="7" fillId="4" borderId="1" xfId="8" applyFill="1" applyBorder="1" applyAlignment="1">
      <alignment vertical="top"/>
    </xf>
    <xf numFmtId="14" fontId="7" fillId="4" borderId="1" xfId="8" applyNumberFormat="1" applyFill="1" applyBorder="1" applyAlignment="1">
      <alignment horizontal="right" vertical="top"/>
    </xf>
    <xf numFmtId="3" fontId="7" fillId="4" borderId="1" xfId="8" applyNumberFormat="1" applyFill="1" applyBorder="1" applyAlignment="1">
      <alignment horizontal="right" vertical="top"/>
    </xf>
    <xf numFmtId="0" fontId="7" fillId="0" borderId="0" xfId="8" applyAlignment="1">
      <alignment vertical="top"/>
    </xf>
  </cellXfs>
  <cellStyles count="9">
    <cellStyle name="Normal" xfId="0" builtinId="0"/>
    <cellStyle name="Normal 2" xfId="2" xr:uid="{54F45846-DCBF-4447-9670-66506DB7486E}"/>
    <cellStyle name="Normal 3" xfId="1" xr:uid="{4AEBC663-C589-45EF-9D8B-7B8B117EC866}"/>
    <cellStyle name="Normal 4" xfId="3" xr:uid="{219448ED-26BC-447F-AEFF-9ECB65AE74A2}"/>
    <cellStyle name="Normal 5" xfId="4" xr:uid="{00000000-0005-0000-0000-000032000000}"/>
    <cellStyle name="Normal 6" xfId="5" xr:uid="{E2494C9A-EE38-4927-A5C4-643629071456}"/>
    <cellStyle name="Normal 7" xfId="6" xr:uid="{00000000-0005-0000-0000-000034000000}"/>
    <cellStyle name="Normal 8" xfId="7" xr:uid="{00000000-0005-0000-0000-000035000000}"/>
    <cellStyle name="Normal 9" xfId="8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5F352-0269-4462-BC3C-E474C074424D}">
  <sheetPr>
    <pageSetUpPr fitToPage="1"/>
  </sheetPr>
  <dimension ref="A1:O21"/>
  <sheetViews>
    <sheetView rightToLeft="1" tabSelected="1" topLeftCell="A19" workbookViewId="0">
      <selection activeCell="K26" sqref="K26"/>
    </sheetView>
  </sheetViews>
  <sheetFormatPr defaultColWidth="8.625" defaultRowHeight="14.25" x14ac:dyDescent="0.2"/>
  <cols>
    <col min="1" max="1" width="11.5" style="2" customWidth="1"/>
    <col min="2" max="2" width="5.875" style="2" bestFit="1" customWidth="1"/>
    <col min="3" max="4" width="19.875" style="2" customWidth="1"/>
    <col min="5" max="5" width="13.625" style="2" bestFit="1" customWidth="1"/>
    <col min="6" max="6" width="10.75" style="2" bestFit="1" customWidth="1"/>
    <col min="7" max="7" width="8" style="2" bestFit="1" customWidth="1"/>
    <col min="8" max="8" width="10.375" style="2" bestFit="1" customWidth="1"/>
    <col min="9" max="9" width="11" style="2" customWidth="1"/>
    <col min="10" max="10" width="14" style="2" bestFit="1" customWidth="1"/>
    <col min="11" max="15" width="15.125" style="2" customWidth="1"/>
    <col min="16" max="16384" width="8.625" style="2"/>
  </cols>
  <sheetData>
    <row r="1" spans="1:15" s="1" customFormat="1" ht="35.450000000000003" customHeight="1" x14ac:dyDescent="0.2">
      <c r="A1" s="3" t="s">
        <v>4</v>
      </c>
      <c r="B1" s="3" t="s">
        <v>5</v>
      </c>
      <c r="C1" s="3" t="s">
        <v>3</v>
      </c>
      <c r="D1" s="3" t="s">
        <v>0</v>
      </c>
      <c r="E1" s="3" t="s">
        <v>1</v>
      </c>
      <c r="F1" s="3" t="s">
        <v>2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15</v>
      </c>
      <c r="O1" s="3" t="s">
        <v>13</v>
      </c>
    </row>
    <row r="2" spans="1:15" s="1" customFormat="1" ht="35.450000000000003" customHeight="1" x14ac:dyDescent="0.2">
      <c r="A2" s="4" t="s">
        <v>21</v>
      </c>
      <c r="B2" s="4" t="s">
        <v>17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14</v>
      </c>
      <c r="H2" s="5">
        <v>45657</v>
      </c>
      <c r="I2" s="4" t="s">
        <v>84</v>
      </c>
      <c r="J2" s="4" t="s">
        <v>18</v>
      </c>
      <c r="K2" s="6">
        <v>197278</v>
      </c>
      <c r="L2" s="6">
        <v>365329</v>
      </c>
      <c r="M2" s="6">
        <v>450000</v>
      </c>
      <c r="N2" s="6">
        <v>365329</v>
      </c>
      <c r="O2" s="6">
        <v>84671</v>
      </c>
    </row>
    <row r="3" spans="1:15" s="1" customFormat="1" ht="35.450000000000003" customHeight="1" x14ac:dyDescent="0.2">
      <c r="A3" s="4" t="s">
        <v>26</v>
      </c>
      <c r="B3" s="4" t="s">
        <v>17</v>
      </c>
      <c r="C3" s="4" t="s">
        <v>22</v>
      </c>
      <c r="D3" s="4" t="s">
        <v>27</v>
      </c>
      <c r="E3" s="4" t="s">
        <v>24</v>
      </c>
      <c r="F3" s="4" t="s">
        <v>25</v>
      </c>
      <c r="G3" s="4" t="s">
        <v>14</v>
      </c>
      <c r="H3" s="5">
        <v>45657</v>
      </c>
      <c r="I3" s="4" t="s">
        <v>84</v>
      </c>
      <c r="J3" s="4" t="s">
        <v>18</v>
      </c>
      <c r="K3" s="6">
        <v>134866</v>
      </c>
      <c r="L3" s="6">
        <v>229732</v>
      </c>
      <c r="M3" s="6">
        <v>300000</v>
      </c>
      <c r="N3" s="6">
        <v>229732</v>
      </c>
      <c r="O3" s="6">
        <v>70268</v>
      </c>
    </row>
    <row r="4" spans="1:15" s="1" customFormat="1" ht="35.450000000000003" customHeight="1" x14ac:dyDescent="0.2">
      <c r="A4" s="4" t="s">
        <v>28</v>
      </c>
      <c r="B4" s="4" t="s">
        <v>17</v>
      </c>
      <c r="C4" s="4" t="s">
        <v>22</v>
      </c>
      <c r="D4" s="4" t="s">
        <v>29</v>
      </c>
      <c r="E4" s="4" t="s">
        <v>24</v>
      </c>
      <c r="F4" s="4" t="s">
        <v>25</v>
      </c>
      <c r="G4" s="4" t="s">
        <v>14</v>
      </c>
      <c r="H4" s="5">
        <v>45657</v>
      </c>
      <c r="I4" s="4" t="s">
        <v>84</v>
      </c>
      <c r="J4" s="4" t="s">
        <v>18</v>
      </c>
      <c r="K4" s="6">
        <v>197855</v>
      </c>
      <c r="L4" s="6">
        <v>337029</v>
      </c>
      <c r="M4" s="6">
        <v>400000</v>
      </c>
      <c r="N4" s="6">
        <v>337029</v>
      </c>
      <c r="O4" s="6">
        <v>62971</v>
      </c>
    </row>
    <row r="5" spans="1:15" s="1" customFormat="1" ht="35.450000000000003" customHeight="1" x14ac:dyDescent="0.2">
      <c r="A5" s="4" t="s">
        <v>30</v>
      </c>
      <c r="B5" s="4" t="s">
        <v>17</v>
      </c>
      <c r="C5" s="4" t="s">
        <v>31</v>
      </c>
      <c r="D5" s="4" t="s">
        <v>32</v>
      </c>
      <c r="E5" s="4" t="s">
        <v>33</v>
      </c>
      <c r="F5" s="4" t="s">
        <v>34</v>
      </c>
      <c r="G5" s="4" t="s">
        <v>14</v>
      </c>
      <c r="H5" s="5">
        <v>45657</v>
      </c>
      <c r="I5" s="4" t="s">
        <v>84</v>
      </c>
      <c r="J5" s="4" t="s">
        <v>18</v>
      </c>
      <c r="K5" s="6">
        <v>0</v>
      </c>
      <c r="L5" s="6">
        <v>427759</v>
      </c>
      <c r="M5" s="6">
        <v>578983</v>
      </c>
      <c r="N5" s="6">
        <v>427759</v>
      </c>
      <c r="O5" s="6">
        <v>151224</v>
      </c>
    </row>
    <row r="6" spans="1:15" s="1" customFormat="1" ht="35.450000000000003" customHeight="1" x14ac:dyDescent="0.2">
      <c r="A6" s="4" t="s">
        <v>35</v>
      </c>
      <c r="B6" s="4" t="s">
        <v>17</v>
      </c>
      <c r="C6" s="4" t="s">
        <v>36</v>
      </c>
      <c r="D6" s="4" t="s">
        <v>37</v>
      </c>
      <c r="E6" s="4" t="s">
        <v>38</v>
      </c>
      <c r="F6" s="4" t="s">
        <v>39</v>
      </c>
      <c r="G6" s="4" t="s">
        <v>14</v>
      </c>
      <c r="H6" s="5">
        <v>45657</v>
      </c>
      <c r="I6" s="4" t="s">
        <v>84</v>
      </c>
      <c r="J6" s="4" t="s">
        <v>18</v>
      </c>
      <c r="K6" s="6">
        <v>231982</v>
      </c>
      <c r="L6" s="6">
        <v>429597</v>
      </c>
      <c r="M6" s="6">
        <v>596541</v>
      </c>
      <c r="N6" s="6">
        <v>429597</v>
      </c>
      <c r="O6" s="6">
        <v>166944</v>
      </c>
    </row>
    <row r="7" spans="1:15" s="1" customFormat="1" ht="35.450000000000003" customHeight="1" x14ac:dyDescent="0.2">
      <c r="A7" s="4" t="s">
        <v>40</v>
      </c>
      <c r="B7" s="4" t="s">
        <v>17</v>
      </c>
      <c r="C7" s="4" t="s">
        <v>41</v>
      </c>
      <c r="D7" s="4" t="s">
        <v>42</v>
      </c>
      <c r="E7" s="4" t="s">
        <v>43</v>
      </c>
      <c r="F7" s="4" t="s">
        <v>44</v>
      </c>
      <c r="G7" s="4" t="s">
        <v>14</v>
      </c>
      <c r="H7" s="5">
        <v>45657</v>
      </c>
      <c r="I7" s="4" t="s">
        <v>84</v>
      </c>
      <c r="J7" s="4" t="s">
        <v>18</v>
      </c>
      <c r="K7" s="6">
        <v>200000</v>
      </c>
      <c r="L7" s="6">
        <v>500000</v>
      </c>
      <c r="M7" s="6">
        <v>500000</v>
      </c>
      <c r="N7" s="6">
        <v>500000</v>
      </c>
      <c r="O7" s="6">
        <v>0</v>
      </c>
    </row>
    <row r="8" spans="1:15" s="1" customFormat="1" ht="35.450000000000003" customHeight="1" x14ac:dyDescent="0.2">
      <c r="A8" s="4" t="s">
        <v>45</v>
      </c>
      <c r="B8" s="4" t="s">
        <v>17</v>
      </c>
      <c r="C8" s="4" t="s">
        <v>46</v>
      </c>
      <c r="D8" s="4" t="s">
        <v>47</v>
      </c>
      <c r="E8" s="4" t="s">
        <v>48</v>
      </c>
      <c r="F8" s="4" t="s">
        <v>49</v>
      </c>
      <c r="G8" s="4" t="s">
        <v>14</v>
      </c>
      <c r="H8" s="5">
        <v>45657</v>
      </c>
      <c r="I8" s="4" t="s">
        <v>84</v>
      </c>
      <c r="J8" s="4" t="s">
        <v>18</v>
      </c>
      <c r="K8" s="6">
        <v>233011</v>
      </c>
      <c r="L8" s="6">
        <v>431501</v>
      </c>
      <c r="M8" s="6">
        <v>499500</v>
      </c>
      <c r="N8" s="6">
        <v>431501</v>
      </c>
      <c r="O8" s="6">
        <v>67999</v>
      </c>
    </row>
    <row r="9" spans="1:15" s="1" customFormat="1" ht="35.450000000000003" customHeight="1" x14ac:dyDescent="0.2">
      <c r="A9" s="4" t="s">
        <v>50</v>
      </c>
      <c r="B9" s="4" t="s">
        <v>17</v>
      </c>
      <c r="C9" s="4" t="s">
        <v>46</v>
      </c>
      <c r="D9" s="4" t="s">
        <v>51</v>
      </c>
      <c r="E9" s="4" t="s">
        <v>48</v>
      </c>
      <c r="F9" s="4" t="s">
        <v>49</v>
      </c>
      <c r="G9" s="4" t="s">
        <v>14</v>
      </c>
      <c r="H9" s="5">
        <v>45657</v>
      </c>
      <c r="I9" s="4" t="s">
        <v>84</v>
      </c>
      <c r="J9" s="4" t="s">
        <v>18</v>
      </c>
      <c r="K9" s="6">
        <v>116978</v>
      </c>
      <c r="L9" s="6">
        <v>199263</v>
      </c>
      <c r="M9" s="6">
        <v>330000</v>
      </c>
      <c r="N9" s="6">
        <v>199263</v>
      </c>
      <c r="O9" s="6">
        <v>130737</v>
      </c>
    </row>
    <row r="10" spans="1:15" s="1" customFormat="1" ht="35.450000000000003" customHeight="1" x14ac:dyDescent="0.2">
      <c r="A10" s="4" t="s">
        <v>52</v>
      </c>
      <c r="B10" s="4" t="s">
        <v>17</v>
      </c>
      <c r="C10" s="4" t="s">
        <v>46</v>
      </c>
      <c r="D10" s="4" t="s">
        <v>53</v>
      </c>
      <c r="E10" s="4" t="s">
        <v>48</v>
      </c>
      <c r="F10" s="4" t="s">
        <v>49</v>
      </c>
      <c r="G10" s="4" t="s">
        <v>14</v>
      </c>
      <c r="H10" s="5">
        <v>45657</v>
      </c>
      <c r="I10" s="4" t="s">
        <v>84</v>
      </c>
      <c r="J10" s="4" t="s">
        <v>18</v>
      </c>
      <c r="K10" s="6">
        <v>82026</v>
      </c>
      <c r="L10" s="6">
        <v>139725</v>
      </c>
      <c r="M10" s="6">
        <v>187500</v>
      </c>
      <c r="N10" s="6">
        <v>139725</v>
      </c>
      <c r="O10" s="6">
        <v>47775</v>
      </c>
    </row>
    <row r="11" spans="1:15" s="1" customFormat="1" ht="35.450000000000003" customHeight="1" x14ac:dyDescent="0.2">
      <c r="A11" s="4" t="s">
        <v>54</v>
      </c>
      <c r="B11" s="4" t="s">
        <v>17</v>
      </c>
      <c r="C11" s="4" t="s">
        <v>46</v>
      </c>
      <c r="D11" s="4" t="s">
        <v>55</v>
      </c>
      <c r="E11" s="4" t="s">
        <v>48</v>
      </c>
      <c r="F11" s="4" t="s">
        <v>49</v>
      </c>
      <c r="G11" s="4" t="s">
        <v>14</v>
      </c>
      <c r="H11" s="5">
        <v>45657</v>
      </c>
      <c r="I11" s="4" t="s">
        <v>84</v>
      </c>
      <c r="J11" s="4" t="s">
        <v>18</v>
      </c>
      <c r="K11" s="6">
        <v>77994</v>
      </c>
      <c r="L11" s="6">
        <v>132856</v>
      </c>
      <c r="M11" s="6">
        <v>180000</v>
      </c>
      <c r="N11" s="6">
        <v>132856</v>
      </c>
      <c r="O11" s="6">
        <v>47144</v>
      </c>
    </row>
    <row r="12" spans="1:15" s="1" customFormat="1" ht="35.450000000000003" customHeight="1" x14ac:dyDescent="0.2">
      <c r="A12" s="4" t="s">
        <v>56</v>
      </c>
      <c r="B12" s="4" t="s">
        <v>17</v>
      </c>
      <c r="C12" s="4" t="s">
        <v>46</v>
      </c>
      <c r="D12" s="4" t="s">
        <v>57</v>
      </c>
      <c r="E12" s="4" t="s">
        <v>48</v>
      </c>
      <c r="F12" s="4" t="s">
        <v>49</v>
      </c>
      <c r="G12" s="4" t="s">
        <v>14</v>
      </c>
      <c r="H12" s="5">
        <v>45657</v>
      </c>
      <c r="I12" s="4" t="s">
        <v>84</v>
      </c>
      <c r="J12" s="4" t="s">
        <v>18</v>
      </c>
      <c r="K12" s="6">
        <v>0</v>
      </c>
      <c r="L12" s="6">
        <v>465278</v>
      </c>
      <c r="M12" s="6">
        <v>550000</v>
      </c>
      <c r="N12" s="6">
        <v>465278</v>
      </c>
      <c r="O12" s="6">
        <v>84722</v>
      </c>
    </row>
    <row r="13" spans="1:15" s="1" customFormat="1" ht="35.450000000000003" customHeight="1" x14ac:dyDescent="0.2">
      <c r="A13" s="4" t="s">
        <v>58</v>
      </c>
      <c r="B13" s="4" t="s">
        <v>17</v>
      </c>
      <c r="C13" s="4" t="s">
        <v>59</v>
      </c>
      <c r="D13" s="4" t="s">
        <v>60</v>
      </c>
      <c r="E13" s="4" t="s">
        <v>61</v>
      </c>
      <c r="F13" s="4" t="s">
        <v>62</v>
      </c>
      <c r="G13" s="4" t="s">
        <v>14</v>
      </c>
      <c r="H13" s="5">
        <v>45657</v>
      </c>
      <c r="I13" s="4" t="s">
        <v>84</v>
      </c>
      <c r="J13" s="4" t="s">
        <v>18</v>
      </c>
      <c r="K13" s="6">
        <v>250000</v>
      </c>
      <c r="L13" s="6">
        <v>500000</v>
      </c>
      <c r="M13" s="6">
        <v>500000</v>
      </c>
      <c r="N13" s="6">
        <v>500000</v>
      </c>
      <c r="O13" s="6">
        <v>0</v>
      </c>
    </row>
    <row r="14" spans="1:15" s="1" customFormat="1" ht="35.450000000000003" customHeight="1" x14ac:dyDescent="0.2">
      <c r="A14" s="4" t="s">
        <v>63</v>
      </c>
      <c r="B14" s="4" t="s">
        <v>17</v>
      </c>
      <c r="C14" s="4" t="s">
        <v>64</v>
      </c>
      <c r="D14" s="4" t="s">
        <v>65</v>
      </c>
      <c r="E14" s="4" t="s">
        <v>66</v>
      </c>
      <c r="F14" s="4" t="s">
        <v>67</v>
      </c>
      <c r="G14" s="4" t="s">
        <v>14</v>
      </c>
      <c r="H14" s="5">
        <v>45657</v>
      </c>
      <c r="I14" s="4" t="s">
        <v>84</v>
      </c>
      <c r="J14" s="4" t="s">
        <v>18</v>
      </c>
      <c r="K14" s="6">
        <v>0</v>
      </c>
      <c r="L14" s="6">
        <v>669463</v>
      </c>
      <c r="M14" s="6">
        <v>906135</v>
      </c>
      <c r="N14" s="6">
        <v>669463</v>
      </c>
      <c r="O14" s="6">
        <v>236672</v>
      </c>
    </row>
    <row r="15" spans="1:15" s="1" customFormat="1" ht="35.450000000000003" customHeight="1" x14ac:dyDescent="0.2">
      <c r="A15" s="4" t="s">
        <v>68</v>
      </c>
      <c r="B15" s="4" t="s">
        <v>17</v>
      </c>
      <c r="C15" s="4" t="s">
        <v>69</v>
      </c>
      <c r="D15" s="4" t="s">
        <v>19</v>
      </c>
      <c r="E15" s="4" t="s">
        <v>70</v>
      </c>
      <c r="F15" s="4" t="s">
        <v>71</v>
      </c>
      <c r="G15" s="4" t="s">
        <v>14</v>
      </c>
      <c r="H15" s="5">
        <v>45657</v>
      </c>
      <c r="I15" s="4" t="s">
        <v>84</v>
      </c>
      <c r="J15" s="4" t="s">
        <v>18</v>
      </c>
      <c r="K15" s="6">
        <v>196195</v>
      </c>
      <c r="L15" s="6">
        <v>363323</v>
      </c>
      <c r="M15" s="6">
        <v>500000</v>
      </c>
      <c r="N15" s="6">
        <v>363323</v>
      </c>
      <c r="O15" s="6">
        <v>136677</v>
      </c>
    </row>
    <row r="16" spans="1:15" s="1" customFormat="1" ht="35.450000000000003" customHeight="1" x14ac:dyDescent="0.2">
      <c r="A16" s="4" t="s">
        <v>72</v>
      </c>
      <c r="B16" s="4" t="s">
        <v>17</v>
      </c>
      <c r="C16" s="4" t="s">
        <v>69</v>
      </c>
      <c r="D16" s="4" t="s">
        <v>73</v>
      </c>
      <c r="E16" s="4" t="s">
        <v>70</v>
      </c>
      <c r="F16" s="4" t="s">
        <v>71</v>
      </c>
      <c r="G16" s="4" t="s">
        <v>14</v>
      </c>
      <c r="H16" s="5">
        <v>45657</v>
      </c>
      <c r="I16" s="4" t="s">
        <v>84</v>
      </c>
      <c r="J16" s="4" t="s">
        <v>18</v>
      </c>
      <c r="K16" s="6">
        <v>234033</v>
      </c>
      <c r="L16" s="6">
        <v>398655</v>
      </c>
      <c r="M16" s="6">
        <v>500000</v>
      </c>
      <c r="N16" s="6">
        <v>398655</v>
      </c>
      <c r="O16" s="6">
        <v>101345</v>
      </c>
    </row>
    <row r="17" spans="1:15" s="1" customFormat="1" ht="35.450000000000003" customHeight="1" x14ac:dyDescent="0.2">
      <c r="A17" s="4" t="s">
        <v>74</v>
      </c>
      <c r="B17" s="4" t="s">
        <v>17</v>
      </c>
      <c r="C17" s="4" t="s">
        <v>75</v>
      </c>
      <c r="D17" s="4" t="s">
        <v>76</v>
      </c>
      <c r="E17" s="4" t="s">
        <v>77</v>
      </c>
      <c r="F17" s="4" t="s">
        <v>78</v>
      </c>
      <c r="G17" s="4" t="s">
        <v>14</v>
      </c>
      <c r="H17" s="5">
        <v>45657</v>
      </c>
      <c r="I17" s="4" t="s">
        <v>84</v>
      </c>
      <c r="J17" s="4" t="s">
        <v>18</v>
      </c>
      <c r="K17" s="6">
        <v>0</v>
      </c>
      <c r="L17" s="6">
        <v>125240</v>
      </c>
      <c r="M17" s="6">
        <v>125240</v>
      </c>
      <c r="N17" s="6">
        <v>125240</v>
      </c>
      <c r="O17" s="6">
        <v>0</v>
      </c>
    </row>
    <row r="18" spans="1:15" s="1" customFormat="1" ht="35.450000000000003" customHeight="1" x14ac:dyDescent="0.2">
      <c r="A18" s="4" t="s">
        <v>79</v>
      </c>
      <c r="B18" s="4" t="s">
        <v>17</v>
      </c>
      <c r="C18" s="4" t="s">
        <v>80</v>
      </c>
      <c r="D18" s="4" t="s">
        <v>81</v>
      </c>
      <c r="E18" s="4" t="s">
        <v>82</v>
      </c>
      <c r="F18" s="4" t="s">
        <v>83</v>
      </c>
      <c r="G18" s="4" t="s">
        <v>14</v>
      </c>
      <c r="H18" s="5">
        <v>45657</v>
      </c>
      <c r="I18" s="4" t="s">
        <v>84</v>
      </c>
      <c r="J18" s="4" t="s">
        <v>18</v>
      </c>
      <c r="K18" s="6">
        <v>154035</v>
      </c>
      <c r="L18" s="6">
        <v>285250</v>
      </c>
      <c r="M18" s="6">
        <v>396101</v>
      </c>
      <c r="N18" s="6">
        <v>285250</v>
      </c>
      <c r="O18" s="6">
        <v>110851</v>
      </c>
    </row>
    <row r="20" spans="1:15" x14ac:dyDescent="0.2">
      <c r="A20" s="10" t="s">
        <v>16</v>
      </c>
      <c r="B20" s="10" t="s">
        <v>16</v>
      </c>
      <c r="C20" s="10" t="s">
        <v>16</v>
      </c>
      <c r="D20" s="10" t="s">
        <v>16</v>
      </c>
      <c r="E20" s="10" t="s">
        <v>16</v>
      </c>
      <c r="F20" s="10" t="s">
        <v>16</v>
      </c>
      <c r="G20" s="10" t="s">
        <v>16</v>
      </c>
      <c r="H20" s="11"/>
      <c r="I20" s="10" t="s">
        <v>16</v>
      </c>
      <c r="J20" s="10" t="s">
        <v>16</v>
      </c>
      <c r="K20" s="8" t="s">
        <v>20</v>
      </c>
      <c r="L20" s="8">
        <f>SUM(L1:L19)</f>
        <v>6000000</v>
      </c>
      <c r="M20" s="8">
        <f>SUM(M1:M19)</f>
        <v>7500000</v>
      </c>
      <c r="N20" s="8" t="s">
        <v>20</v>
      </c>
      <c r="O20" s="12"/>
    </row>
    <row r="21" spans="1:15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9" t="s">
        <v>20</v>
      </c>
      <c r="M21" s="9">
        <f>M20-L20</f>
        <v>1500000</v>
      </c>
      <c r="N21" s="7" t="s">
        <v>20</v>
      </c>
      <c r="O21" s="13"/>
    </row>
  </sheetData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Calanit Shamir</dc:creator>
  <cp:lastModifiedBy>Liroz Meiri</cp:lastModifiedBy>
  <cp:lastPrinted>2023-10-18T06:21:16Z</cp:lastPrinted>
  <dcterms:created xsi:type="dcterms:W3CDTF">2023-09-07T12:09:57Z</dcterms:created>
  <dcterms:modified xsi:type="dcterms:W3CDTF">2023-12-26T13:01:08Z</dcterms:modified>
</cp:coreProperties>
</file>