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0" windowWidth="17520" windowHeight="10200"/>
  </bookViews>
  <sheets>
    <sheet name="אפריל 2015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I39" i="1" l="1"/>
  <c r="B29" i="1"/>
  <c r="B28" i="1" s="1"/>
  <c r="B39" i="1" s="1"/>
  <c r="B33" i="1"/>
  <c r="G28" i="1" l="1"/>
  <c r="G39" i="1" s="1"/>
  <c r="E28" i="1"/>
  <c r="E39" i="1" s="1"/>
  <c r="C28" i="1"/>
  <c r="H28" i="1"/>
  <c r="H39" i="1" s="1"/>
  <c r="F28" i="1"/>
  <c r="F39" i="1" s="1"/>
  <c r="D28" i="1"/>
  <c r="D39" i="1" l="1"/>
  <c r="J39" i="1"/>
  <c r="C39" i="1"/>
</calcChain>
</file>

<file path=xl/sharedStrings.xml><?xml version="1.0" encoding="utf-8"?>
<sst xmlns="http://schemas.openxmlformats.org/spreadsheetml/2006/main" count="49" uniqueCount="41">
  <si>
    <t>סקטור</t>
  </si>
  <si>
    <t>משקל הקניות בתעריף</t>
  </si>
  <si>
    <t>משקל השכר התעריף</t>
  </si>
  <si>
    <t>תעסוקה</t>
  </si>
  <si>
    <t>הוסטל בעיות גופניות</t>
  </si>
  <si>
    <t>הוסטל כוללני</t>
  </si>
  <si>
    <t>הוסטל לצעירים</t>
  </si>
  <si>
    <t>הוסטל מתוגבר</t>
  </si>
  <si>
    <t>דיור מוגן לווין</t>
  </si>
  <si>
    <t>דיור מוגן רגיל</t>
  </si>
  <si>
    <t>דיור מוגן מתוגבר</t>
  </si>
  <si>
    <t>סה"כ קידומים</t>
  </si>
  <si>
    <t>סה"כ קידום</t>
  </si>
  <si>
    <t>מדד דצמבר 2014</t>
  </si>
  <si>
    <t>לא רלוונטי לעדכון</t>
  </si>
  <si>
    <t>מדד יולי 2014</t>
  </si>
  <si>
    <t xml:space="preserve">קידום רכיב הקניות </t>
  </si>
  <si>
    <t>סה"כ קידום רכיב  השכר</t>
  </si>
  <si>
    <t>פרא</t>
  </si>
  <si>
    <t>אחות</t>
  </si>
  <si>
    <t>עו"ס</t>
  </si>
  <si>
    <t>לא מקצועי</t>
  </si>
  <si>
    <t>משקל הסקטור ברכיב השכר</t>
  </si>
  <si>
    <t>הסכם שכר מינימום</t>
  </si>
  <si>
    <t>הסכם עובדים סוציאליים</t>
  </si>
  <si>
    <t>הסכם אחיות</t>
  </si>
  <si>
    <t>הסכם פרא</t>
  </si>
  <si>
    <t>הסכם מסגרת קיבוצי</t>
  </si>
  <si>
    <t>קידום באחוזים לפי הסכם</t>
  </si>
  <si>
    <t>שם הסכם</t>
  </si>
  <si>
    <t>קידום רכיב השכר</t>
  </si>
  <si>
    <t>האחרון, וזאת פעמיים בשנה.</t>
  </si>
  <si>
    <t>הלשכה המרכזית לסטטיסטיקה ב 15 לכל חודש, בחצי השנה שעברה ממועד העדכון</t>
  </si>
  <si>
    <t>עדכון רכיב הקניות יעודכן בהתאם לעליית מדד המחירים לצרכן המתפרסם ע"י -</t>
  </si>
  <si>
    <t>בהתאם למפורט בנספח ב'.</t>
  </si>
  <si>
    <t>לסקטורים רלוונטיים יחושב על פי משקל הסקטור המקצועי בתמחור רכיב השכר,</t>
  </si>
  <si>
    <t>פי החלטות הממשלה, במועד החלתם. עדכון רכיב השכר בגין הסכמי שכר ייחודיים</t>
  </si>
  <si>
    <t>עדכון רכיב השכר על פי תשלום תוספת היוקר ו/או תשלום תוספות שכר לשכירים על -</t>
  </si>
  <si>
    <t>נתוני ועדת תעריפים</t>
  </si>
  <si>
    <t>עדכון ינואר 2015</t>
  </si>
  <si>
    <t>חברה ופנאי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</si>
</sst>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0.0%"/>
  </numFmts>
  <fonts count="7" x14ac:knownFonts="1">
    <font>
      <sz val="10"/>
      <name val="Arial"/>
      <family val="2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2"/>
    <xf numFmtId="10" fontId="3" fillId="2" borderId="1" xfId="1" applyNumberFormat="1" applyFont="1" applyFill="1" applyBorder="1"/>
    <xf numFmtId="10" fontId="4" fillId="3" borderId="3" xfId="1" applyNumberFormat="1" applyFont="1" applyFill="1" applyBorder="1" applyAlignment="1">
      <alignment wrapText="1"/>
    </xf>
    <xf numFmtId="0" fontId="4" fillId="4" borderId="3" xfId="2" applyFont="1" applyFill="1" applyBorder="1" applyAlignment="1">
      <alignment wrapText="1"/>
    </xf>
    <xf numFmtId="9" fontId="0" fillId="0" borderId="0" xfId="0" applyNumberFormat="1"/>
    <xf numFmtId="9" fontId="1" fillId="0" borderId="4" xfId="2" applyNumberFormat="1" applyBorder="1"/>
    <xf numFmtId="9" fontId="1" fillId="0" borderId="5" xfId="2" applyNumberFormat="1" applyBorder="1"/>
    <xf numFmtId="0" fontId="3" fillId="5" borderId="1" xfId="0" applyFont="1" applyFill="1" applyBorder="1"/>
    <xf numFmtId="0" fontId="3" fillId="5" borderId="2" xfId="0" applyFont="1" applyFill="1" applyBorder="1"/>
    <xf numFmtId="0" fontId="5" fillId="0" borderId="0" xfId="2" applyFont="1"/>
    <xf numFmtId="10" fontId="4" fillId="4" borderId="3" xfId="1" applyNumberFormat="1" applyFont="1" applyFill="1" applyBorder="1" applyAlignment="1">
      <alignment wrapText="1"/>
    </xf>
    <xf numFmtId="2" fontId="1" fillId="6" borderId="3" xfId="2" applyNumberFormat="1" applyFill="1" applyBorder="1"/>
    <xf numFmtId="14" fontId="4" fillId="6" borderId="3" xfId="2" applyNumberFormat="1" applyFont="1" applyFill="1" applyBorder="1" applyAlignment="1">
      <alignment horizontal="right" wrapText="1"/>
    </xf>
    <xf numFmtId="2" fontId="1" fillId="0" borderId="3" xfId="2" applyNumberFormat="1" applyBorder="1"/>
    <xf numFmtId="14" fontId="4" fillId="0" borderId="3" xfId="2" applyNumberFormat="1" applyFont="1" applyBorder="1" applyAlignment="1">
      <alignment horizontal="right" wrapText="1"/>
    </xf>
    <xf numFmtId="10" fontId="0" fillId="0" borderId="0" xfId="1" applyNumberFormat="1" applyFont="1"/>
    <xf numFmtId="164" fontId="0" fillId="0" borderId="0" xfId="3" applyNumberFormat="1" applyFont="1"/>
    <xf numFmtId="0" fontId="6" fillId="0" borderId="0" xfId="2" applyFont="1"/>
    <xf numFmtId="9" fontId="1" fillId="0" borderId="0" xfId="2" applyNumberFormat="1"/>
    <xf numFmtId="165" fontId="1" fillId="0" borderId="6" xfId="1" applyNumberFormat="1" applyFont="1" applyBorder="1"/>
    <xf numFmtId="9" fontId="0" fillId="0" borderId="3" xfId="0" applyNumberFormat="1" applyBorder="1"/>
    <xf numFmtId="9" fontId="2" fillId="0" borderId="3" xfId="0" applyNumberFormat="1" applyFont="1" applyBorder="1"/>
    <xf numFmtId="9" fontId="1" fillId="0" borderId="3" xfId="2" applyNumberFormat="1" applyBorder="1"/>
    <xf numFmtId="0" fontId="1" fillId="0" borderId="3" xfId="2" applyBorder="1"/>
    <xf numFmtId="0" fontId="1" fillId="0" borderId="6" xfId="2" applyBorder="1"/>
    <xf numFmtId="9" fontId="1" fillId="0" borderId="6" xfId="2" applyNumberFormat="1" applyBorder="1"/>
    <xf numFmtId="9" fontId="0" fillId="0" borderId="7" xfId="0" applyNumberFormat="1" applyBorder="1"/>
    <xf numFmtId="9" fontId="1" fillId="0" borderId="7" xfId="2" applyNumberFormat="1" applyBorder="1"/>
    <xf numFmtId="10" fontId="1" fillId="0" borderId="3" xfId="2" applyNumberFormat="1" applyBorder="1" applyAlignment="1">
      <alignment wrapText="1"/>
    </xf>
    <xf numFmtId="0" fontId="4" fillId="0" borderId="3" xfId="2" applyFont="1" applyBorder="1" applyAlignment="1">
      <alignment wrapText="1"/>
    </xf>
    <xf numFmtId="0" fontId="2" fillId="0" borderId="0" xfId="0" applyFont="1"/>
    <xf numFmtId="10" fontId="1" fillId="6" borderId="3" xfId="2" applyNumberFormat="1" applyFill="1" applyBorder="1" applyAlignment="1">
      <alignment wrapText="1"/>
    </xf>
    <xf numFmtId="1" fontId="0" fillId="0" borderId="0" xfId="0" applyNumberFormat="1"/>
    <xf numFmtId="0" fontId="4" fillId="4" borderId="9" xfId="2" applyFont="1" applyFill="1" applyBorder="1" applyAlignment="1">
      <alignment horizontal="center" wrapText="1"/>
    </xf>
    <xf numFmtId="0" fontId="4" fillId="4" borderId="8" xfId="2" applyFont="1" applyFill="1" applyBorder="1" applyAlignment="1">
      <alignment horizontal="center" wrapText="1"/>
    </xf>
    <xf numFmtId="0" fontId="4" fillId="4" borderId="6" xfId="2" applyFont="1" applyFill="1" applyBorder="1" applyAlignment="1">
      <alignment horizontal="center" wrapText="1"/>
    </xf>
    <xf numFmtId="0" fontId="1" fillId="0" borderId="10" xfId="2" applyBorder="1" applyAlignment="1">
      <alignment horizontal="center"/>
    </xf>
  </cellXfs>
  <cellStyles count="6">
    <cellStyle name="Comma 2" xfId="3"/>
    <cellStyle name="Normal" xfId="0" builtinId="0"/>
    <cellStyle name="Normal 2" xfId="4"/>
    <cellStyle name="Normal 2 2" xfId="2"/>
    <cellStyle name="Percent" xfId="1" builtinId="5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ssi.yiseni\&#1506;&#1491;&#1499;&#1493;&#1503;%20&#1514;&#1506;&#1512;&#1497;&#1508;&#1497;%20&#1513;&#1497;&#1511;&#1493;&#1501;%20-&#1500;&#1508;&#1497;%20&#1492;&#1505;&#1491;&#1512;%20&#1506;&#1501;%20&#1492;&#1497;&#1494;&#1502;&#1497;&#1501;%20&#1502;&#1497;&#1493;&#1501;%2014.3.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עדכון אוגוסט 2008-מחירים מקובץ "/>
      <sheetName val="תעריפים בשיקום (אסף)"/>
      <sheetName val="סיכום דיון עם לאה ויחיאל"/>
      <sheetName val="עדכון 9.2008-מחירים סופיים"/>
      <sheetName val="עדכון 9.2009"/>
      <sheetName val="עדכון 9.2010"/>
      <sheetName val="עדכון ביניים 6.2011"/>
      <sheetName val="עדכון רטרו 1.2011"/>
      <sheetName val="עדכון &quot;רגיל&quot; ספט-11 "/>
      <sheetName val="עדכון רטרו 1.2011 כולל מענק"/>
      <sheetName val="עדכון ינואר 12"/>
      <sheetName val="תחשיב הסכמי שכר ינו-12"/>
      <sheetName val="עדכון יולי 12"/>
      <sheetName val="עדכון אוקטובר 12"/>
      <sheetName val="עדכון ינואר 2013"/>
      <sheetName val="תחשיב הסכמי שכר ינו-13"/>
      <sheetName val="עדכון ינואר 2013 - מעודכן"/>
      <sheetName val="עדכון יולי 13"/>
      <sheetName val="תחשיב הסכמי שכר יולי 13"/>
      <sheetName val="עדכון יולי 2014"/>
      <sheetName val="גיליון עזר עדכון יוני 14"/>
      <sheetName val="עדכון ינואר 2015"/>
      <sheetName val="מדדי מחירים 14-15"/>
      <sheetName val="עדכון אפריל 2015"/>
      <sheetName val="גליון עזר אפריל 2015"/>
      <sheetName val="עדכון יולי 2015"/>
      <sheetName val="גליון עזר יולי2015"/>
      <sheetName val="עדכון ינואר 16"/>
      <sheetName val="עזר ינואר 16"/>
      <sheetName val="גליון עזר ינואר 15"/>
      <sheetName val="עזר לפרסום"/>
      <sheetName val="עדכון יולי 2016"/>
      <sheetName val="עזר יולי 2016"/>
      <sheetName val="עדכון על עדכון יולי 2016 (2)"/>
      <sheetName val="עדכון עזר יולי 2016 (2)"/>
      <sheetName val="מדד מחירים 15-16"/>
      <sheetName val="ריכוז קידומים"/>
      <sheetName val="עדכון ינואר 2017"/>
      <sheetName val="עזר ינואר 2017"/>
      <sheetName val="מדד מחירים 2016"/>
      <sheetName val="נקודת איזון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7">
          <cell r="B7">
            <v>0.40739999999999998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rightToLeft="1" tabSelected="1" workbookViewId="0">
      <selection activeCell="I41" sqref="I41"/>
    </sheetView>
  </sheetViews>
  <sheetFormatPr defaultRowHeight="12.75" x14ac:dyDescent="0.2"/>
  <cols>
    <col min="1" max="1" width="38.5703125" customWidth="1"/>
    <col min="2" max="2" width="11.42578125" bestFit="1" customWidth="1"/>
    <col min="3" max="3" width="21.28515625" customWidth="1"/>
    <col min="4" max="4" width="20" customWidth="1"/>
    <col min="8" max="8" width="10.28515625" bestFit="1" customWidth="1"/>
    <col min="9" max="9" width="7.28515625" customWidth="1"/>
    <col min="10" max="10" width="6.5703125" customWidth="1"/>
    <col min="11" max="11" width="11.28515625" bestFit="1" customWidth="1"/>
  </cols>
  <sheetData>
    <row r="1" spans="1:11" ht="15" x14ac:dyDescent="0.25">
      <c r="A1" s="18" t="s">
        <v>39</v>
      </c>
      <c r="B1" s="1"/>
      <c r="C1" s="1"/>
      <c r="D1" s="1"/>
      <c r="E1" s="1"/>
    </row>
    <row r="2" spans="1:11" ht="15" x14ac:dyDescent="0.25">
      <c r="A2" s="18"/>
      <c r="B2" s="1"/>
      <c r="C2" s="1"/>
      <c r="D2" s="1"/>
      <c r="E2" s="1"/>
    </row>
    <row r="3" spans="1:11" ht="15" x14ac:dyDescent="0.25">
      <c r="A3" s="18" t="s">
        <v>38</v>
      </c>
      <c r="B3" s="1"/>
      <c r="C3" s="1"/>
      <c r="D3" s="1"/>
      <c r="E3" s="1"/>
    </row>
    <row r="4" spans="1:11" ht="14.25" x14ac:dyDescent="0.2">
      <c r="A4" s="10" t="s">
        <v>37</v>
      </c>
      <c r="B4" s="1"/>
      <c r="C4" s="1"/>
      <c r="D4" s="1"/>
      <c r="E4" s="1"/>
    </row>
    <row r="5" spans="1:11" ht="14.25" x14ac:dyDescent="0.2">
      <c r="A5" s="10" t="s">
        <v>36</v>
      </c>
      <c r="B5" s="1"/>
      <c r="C5" s="1"/>
      <c r="D5" s="1"/>
      <c r="E5" s="1"/>
    </row>
    <row r="6" spans="1:11" ht="14.25" x14ac:dyDescent="0.2">
      <c r="A6" s="10" t="s">
        <v>35</v>
      </c>
      <c r="B6" s="1"/>
      <c r="C6" s="1"/>
      <c r="D6" s="1"/>
      <c r="E6" s="1"/>
    </row>
    <row r="7" spans="1:11" ht="14.25" x14ac:dyDescent="0.2">
      <c r="A7" s="10" t="s">
        <v>34</v>
      </c>
      <c r="B7" s="1"/>
      <c r="C7" s="1"/>
      <c r="D7" s="1"/>
      <c r="E7" s="1"/>
    </row>
    <row r="8" spans="1:11" ht="14.25" x14ac:dyDescent="0.2">
      <c r="A8" s="10"/>
      <c r="B8" s="1"/>
      <c r="C8" s="1"/>
      <c r="D8" s="1"/>
      <c r="E8" s="1"/>
    </row>
    <row r="9" spans="1:11" ht="14.25" x14ac:dyDescent="0.2">
      <c r="A9" s="10" t="s">
        <v>33</v>
      </c>
      <c r="B9" s="1"/>
      <c r="C9" s="1"/>
      <c r="D9" s="1"/>
      <c r="E9" s="1"/>
    </row>
    <row r="10" spans="1:11" ht="14.25" x14ac:dyDescent="0.2">
      <c r="A10" s="10" t="s">
        <v>32</v>
      </c>
      <c r="B10" s="1"/>
      <c r="C10" s="1"/>
      <c r="D10" s="1"/>
      <c r="E10" s="1"/>
    </row>
    <row r="11" spans="1:11" ht="14.25" x14ac:dyDescent="0.2">
      <c r="A11" s="10" t="s">
        <v>31</v>
      </c>
      <c r="B11" s="1"/>
      <c r="C11" s="1"/>
      <c r="D11" s="1"/>
      <c r="E11" s="1"/>
    </row>
    <row r="12" spans="1:11" ht="14.25" x14ac:dyDescent="0.2">
      <c r="A12" s="10"/>
      <c r="B12" s="1"/>
      <c r="C12" s="1"/>
      <c r="D12" s="1"/>
      <c r="E12" s="1"/>
      <c r="K12" s="17"/>
    </row>
    <row r="13" spans="1:11" ht="14.25" x14ac:dyDescent="0.2">
      <c r="A13" s="1"/>
      <c r="B13" s="1"/>
      <c r="C13" s="1"/>
      <c r="D13" s="1"/>
      <c r="E13" s="1"/>
    </row>
    <row r="14" spans="1:11" ht="15" x14ac:dyDescent="0.25">
      <c r="A14" s="18" t="s">
        <v>30</v>
      </c>
      <c r="B14" s="1"/>
      <c r="C14" s="1"/>
      <c r="D14" s="1"/>
      <c r="E14" s="1"/>
    </row>
    <row r="15" spans="1:11" ht="45" x14ac:dyDescent="0.25">
      <c r="A15" s="4" t="s">
        <v>29</v>
      </c>
      <c r="B15" s="4" t="s">
        <v>28</v>
      </c>
      <c r="C15" s="1"/>
    </row>
    <row r="16" spans="1:11" ht="15" x14ac:dyDescent="0.25">
      <c r="A16" s="30" t="s">
        <v>27</v>
      </c>
      <c r="B16" s="29"/>
      <c r="C16" s="1"/>
    </row>
    <row r="17" spans="1:8" ht="15" x14ac:dyDescent="0.25">
      <c r="A17" s="30" t="s">
        <v>26</v>
      </c>
      <c r="B17" s="29"/>
      <c r="C17" s="1"/>
      <c r="E17" s="33"/>
    </row>
    <row r="18" spans="1:8" ht="15" x14ac:dyDescent="0.25">
      <c r="A18" s="30" t="s">
        <v>25</v>
      </c>
      <c r="B18" s="32"/>
      <c r="C18" s="1"/>
      <c r="D18" s="31"/>
    </row>
    <row r="19" spans="1:8" ht="15" x14ac:dyDescent="0.25">
      <c r="A19" s="30" t="s">
        <v>24</v>
      </c>
      <c r="B19" s="29"/>
      <c r="C19" s="1"/>
    </row>
    <row r="20" spans="1:8" ht="15" x14ac:dyDescent="0.25">
      <c r="A20" s="30" t="s">
        <v>23</v>
      </c>
      <c r="B20" s="29">
        <v>8.14E-2</v>
      </c>
      <c r="C20" s="1"/>
    </row>
    <row r="21" spans="1:8" ht="14.25" x14ac:dyDescent="0.2">
      <c r="A21" s="1"/>
      <c r="B21" s="1"/>
      <c r="C21" s="1"/>
      <c r="D21" s="1"/>
      <c r="E21" s="1"/>
    </row>
    <row r="22" spans="1:8" ht="45" x14ac:dyDescent="0.25">
      <c r="A22" s="4"/>
      <c r="B22" s="4" t="s">
        <v>10</v>
      </c>
      <c r="C22" s="4" t="s">
        <v>9</v>
      </c>
      <c r="D22" s="4" t="s">
        <v>8</v>
      </c>
      <c r="E22" s="4" t="s">
        <v>7</v>
      </c>
      <c r="F22" s="4" t="s">
        <v>6</v>
      </c>
      <c r="G22" s="4" t="s">
        <v>5</v>
      </c>
      <c r="H22" s="4" t="s">
        <v>4</v>
      </c>
    </row>
    <row r="23" spans="1:8" ht="15" x14ac:dyDescent="0.25">
      <c r="A23" s="4" t="s">
        <v>0</v>
      </c>
      <c r="B23" s="34" t="s">
        <v>22</v>
      </c>
      <c r="C23" s="35"/>
      <c r="D23" s="35"/>
      <c r="E23" s="35"/>
      <c r="F23" s="35"/>
      <c r="G23" s="35"/>
      <c r="H23" s="36"/>
    </row>
    <row r="24" spans="1:8" ht="15" x14ac:dyDescent="0.25">
      <c r="A24" s="4" t="s">
        <v>21</v>
      </c>
      <c r="B24" s="7">
        <v>0.65</v>
      </c>
      <c r="C24" s="28">
        <v>0.45</v>
      </c>
      <c r="D24" s="28">
        <v>0.45</v>
      </c>
      <c r="E24" s="28">
        <v>0.6</v>
      </c>
      <c r="F24" s="27">
        <v>0.7</v>
      </c>
      <c r="G24" s="27">
        <v>0.7</v>
      </c>
      <c r="H24" s="27">
        <v>0.65</v>
      </c>
    </row>
    <row r="25" spans="1:8" ht="15" x14ac:dyDescent="0.25">
      <c r="A25" s="4" t="s">
        <v>20</v>
      </c>
      <c r="B25" s="26">
        <v>0.35</v>
      </c>
      <c r="C25" s="23">
        <v>0.55000000000000004</v>
      </c>
      <c r="D25" s="23">
        <v>0.55000000000000004</v>
      </c>
      <c r="E25" s="23">
        <v>0.3</v>
      </c>
      <c r="F25" s="21">
        <v>0.25</v>
      </c>
      <c r="G25" s="21">
        <v>0.15</v>
      </c>
      <c r="H25" s="21">
        <v>0.1</v>
      </c>
    </row>
    <row r="26" spans="1:8" ht="15" x14ac:dyDescent="0.25">
      <c r="A26" s="4" t="s">
        <v>19</v>
      </c>
      <c r="B26" s="25"/>
      <c r="C26" s="24"/>
      <c r="D26" s="24"/>
      <c r="E26" s="23"/>
      <c r="F26" s="21"/>
      <c r="G26" s="21">
        <v>0.1</v>
      </c>
      <c r="H26" s="21">
        <v>0.15</v>
      </c>
    </row>
    <row r="27" spans="1:8" ht="15" x14ac:dyDescent="0.25">
      <c r="A27" s="4" t="s">
        <v>18</v>
      </c>
      <c r="B27" s="25"/>
      <c r="C27" s="24"/>
      <c r="D27" s="24"/>
      <c r="E27" s="23">
        <v>0.1</v>
      </c>
      <c r="F27" s="22">
        <v>0.05</v>
      </c>
      <c r="G27" s="22">
        <v>0.05</v>
      </c>
      <c r="H27" s="21">
        <v>0.1</v>
      </c>
    </row>
    <row r="28" spans="1:8" ht="15" x14ac:dyDescent="0.25">
      <c r="A28" s="4" t="s">
        <v>17</v>
      </c>
      <c r="B28" s="20">
        <f>B24*$B$16+B25*$B$19+$B$18*B26+$B$17*B27+$B$20*B29</f>
        <v>3.3162360000000002E-2</v>
      </c>
      <c r="C28" s="20">
        <f>C24*$B$16+C25*$B$19+$B$18*C26+$B$17*C27+$B$20*B29</f>
        <v>3.3162360000000002E-2</v>
      </c>
      <c r="D28" s="20">
        <f>D24*$B$16+D25*$B$19+$B$18*D26+$B$17*D27+$B$20*B29</f>
        <v>3.3162360000000002E-2</v>
      </c>
      <c r="E28" s="20">
        <f>E24*$B$16+E25*$B$19+$B$18*E26+$B$17*E27+$B$20*B29</f>
        <v>3.3162360000000002E-2</v>
      </c>
      <c r="F28" s="20">
        <f>F24*$B$16+F25*$B$19+$B$18*F26+$B$17*F27+$B$20*B29</f>
        <v>3.3162360000000002E-2</v>
      </c>
      <c r="G28" s="20">
        <f>G24*$B$16+G25*$B$19+$B$18*G26+$B$17*G27+$B$20*B29</f>
        <v>3.3162360000000002E-2</v>
      </c>
      <c r="H28" s="20">
        <f>H24*$B$16+H25*$B$19+$B$18*H26+$B$17*H27+$B$20*B29</f>
        <v>3.3162360000000002E-2</v>
      </c>
    </row>
    <row r="29" spans="1:8" ht="14.25" x14ac:dyDescent="0.2">
      <c r="A29" s="1"/>
      <c r="B29" s="19">
        <f>'[1]נקודת איזון'!B7</f>
        <v>0.40739999999999998</v>
      </c>
      <c r="C29" s="1"/>
      <c r="D29" s="1"/>
      <c r="E29" s="1"/>
    </row>
    <row r="30" spans="1:8" ht="15" x14ac:dyDescent="0.25">
      <c r="A30" s="18" t="s">
        <v>16</v>
      </c>
      <c r="B30" s="1"/>
      <c r="C30" s="1"/>
      <c r="D30" s="1"/>
      <c r="E30" s="1"/>
      <c r="F30" s="17"/>
      <c r="G30" s="16"/>
    </row>
    <row r="31" spans="1:8" ht="15" x14ac:dyDescent="0.25">
      <c r="A31" s="15" t="s">
        <v>15</v>
      </c>
      <c r="B31" s="14">
        <v>100</v>
      </c>
      <c r="C31" s="37" t="s">
        <v>14</v>
      </c>
      <c r="D31" s="1"/>
      <c r="E31" s="1"/>
    </row>
    <row r="32" spans="1:8" ht="15" x14ac:dyDescent="0.25">
      <c r="A32" s="13" t="s">
        <v>13</v>
      </c>
      <c r="B32" s="12">
        <v>100</v>
      </c>
      <c r="C32" s="37"/>
      <c r="D32" s="1"/>
      <c r="E32" s="1"/>
    </row>
    <row r="33" spans="1:10" ht="15" x14ac:dyDescent="0.25">
      <c r="A33" s="4" t="s">
        <v>12</v>
      </c>
      <c r="B33" s="11">
        <f>B32/B31-1</f>
        <v>0</v>
      </c>
      <c r="C33" s="37"/>
      <c r="D33" s="1"/>
      <c r="E33" s="1"/>
    </row>
    <row r="34" spans="1:10" ht="14.25" x14ac:dyDescent="0.2">
      <c r="A34" s="10"/>
      <c r="B34" s="1"/>
      <c r="C34" s="1"/>
      <c r="D34" s="1"/>
      <c r="E34" s="1"/>
    </row>
    <row r="35" spans="1:10" ht="15" thickBot="1" x14ac:dyDescent="0.25">
      <c r="A35" s="1" t="s">
        <v>11</v>
      </c>
      <c r="B35" s="1"/>
      <c r="C35" s="1"/>
      <c r="D35" s="1"/>
      <c r="E35" s="1"/>
    </row>
    <row r="36" spans="1:10" ht="45.75" thickBot="1" x14ac:dyDescent="0.3">
      <c r="A36" s="4"/>
      <c r="B36" s="4" t="s">
        <v>10</v>
      </c>
      <c r="C36" s="4" t="s">
        <v>9</v>
      </c>
      <c r="D36" s="4" t="s">
        <v>8</v>
      </c>
      <c r="E36" s="4" t="s">
        <v>7</v>
      </c>
      <c r="F36" s="4" t="s">
        <v>6</v>
      </c>
      <c r="G36" s="4" t="s">
        <v>5</v>
      </c>
      <c r="H36" s="4" t="s">
        <v>4</v>
      </c>
      <c r="I36" s="9" t="s">
        <v>3</v>
      </c>
      <c r="J36" s="8" t="s">
        <v>40</v>
      </c>
    </row>
    <row r="37" spans="1:10" ht="15" x14ac:dyDescent="0.25">
      <c r="A37" s="4" t="s">
        <v>2</v>
      </c>
      <c r="B37" s="7">
        <v>0.9</v>
      </c>
      <c r="C37" s="7">
        <v>0.9</v>
      </c>
      <c r="D37" s="7">
        <v>0.9</v>
      </c>
      <c r="E37" s="7">
        <v>0.75</v>
      </c>
      <c r="F37" s="7">
        <v>0.8</v>
      </c>
      <c r="G37" s="7">
        <v>0.8</v>
      </c>
      <c r="H37" s="7">
        <v>0.85</v>
      </c>
      <c r="I37" s="5">
        <v>0.65</v>
      </c>
      <c r="J37" s="5">
        <v>0.65</v>
      </c>
    </row>
    <row r="38" spans="1:10" ht="15.75" thickBot="1" x14ac:dyDescent="0.3">
      <c r="A38" s="4" t="s">
        <v>1</v>
      </c>
      <c r="B38" s="6">
        <v>0.1</v>
      </c>
      <c r="C38" s="6">
        <v>0.1</v>
      </c>
      <c r="D38" s="6">
        <v>0.1</v>
      </c>
      <c r="E38" s="6">
        <v>0.25</v>
      </c>
      <c r="F38" s="6">
        <v>0.2</v>
      </c>
      <c r="G38" s="6">
        <v>0.2</v>
      </c>
      <c r="H38" s="6">
        <v>0.15</v>
      </c>
      <c r="I38" s="5">
        <v>0.35</v>
      </c>
      <c r="J38" s="5">
        <v>0.35</v>
      </c>
    </row>
    <row r="39" spans="1:10" ht="15.75" thickBot="1" x14ac:dyDescent="0.3">
      <c r="A39" s="4" t="s">
        <v>0</v>
      </c>
      <c r="B39" s="3">
        <f t="shared" ref="B39:H39" si="0">$B$33*B38+B37*B28</f>
        <v>2.9846124000000002E-2</v>
      </c>
      <c r="C39" s="3">
        <f t="shared" si="0"/>
        <v>2.9846124000000002E-2</v>
      </c>
      <c r="D39" s="3">
        <f t="shared" si="0"/>
        <v>2.9846124000000002E-2</v>
      </c>
      <c r="E39" s="3">
        <f t="shared" si="0"/>
        <v>2.4871770000000001E-2</v>
      </c>
      <c r="F39" s="3">
        <f t="shared" si="0"/>
        <v>2.6529888000000001E-2</v>
      </c>
      <c r="G39" s="3">
        <f t="shared" si="0"/>
        <v>2.6529888000000001E-2</v>
      </c>
      <c r="H39" s="3">
        <f t="shared" si="0"/>
        <v>2.8188006000000002E-2</v>
      </c>
      <c r="I39" s="2">
        <f>I37*C28+I38*B33</f>
        <v>2.1555534000000001E-2</v>
      </c>
      <c r="J39" s="2">
        <f>J37*D28+J38*B33</f>
        <v>2.1555534000000001E-2</v>
      </c>
    </row>
    <row r="40" spans="1:10" ht="14.25" x14ac:dyDescent="0.2">
      <c r="A40" s="1"/>
      <c r="B40" s="1"/>
      <c r="C40" s="1"/>
      <c r="D40" s="1"/>
      <c r="E40" s="1"/>
    </row>
    <row r="41" spans="1:10" ht="14.25" x14ac:dyDescent="0.2">
      <c r="A41" s="1"/>
      <c r="B41" s="1"/>
      <c r="C41" s="1"/>
      <c r="D41" s="1"/>
      <c r="E41" s="1"/>
    </row>
    <row r="42" spans="1:10" ht="14.25" x14ac:dyDescent="0.2">
      <c r="A42" s="1"/>
      <c r="B42" s="1"/>
      <c r="C42" s="1"/>
      <c r="D42" s="1"/>
      <c r="E42" s="1"/>
    </row>
    <row r="43" spans="1:10" ht="14.25" x14ac:dyDescent="0.2">
      <c r="A43" s="1"/>
      <c r="B43" s="1"/>
      <c r="C43" s="1"/>
      <c r="D43" s="1"/>
      <c r="E43" s="1"/>
    </row>
    <row r="44" spans="1:10" ht="14.25" x14ac:dyDescent="0.2">
      <c r="A44" s="1"/>
      <c r="B44" s="1"/>
      <c r="C44" s="1"/>
      <c r="D44" s="1"/>
      <c r="E44" s="1"/>
    </row>
    <row r="45" spans="1:10" ht="14.25" x14ac:dyDescent="0.2">
      <c r="A45" s="1"/>
      <c r="B45" s="1"/>
      <c r="C45" s="1"/>
      <c r="D45" s="1"/>
      <c r="E45" s="1"/>
    </row>
    <row r="46" spans="1:10" ht="14.25" x14ac:dyDescent="0.2">
      <c r="A46" s="1"/>
      <c r="B46" s="1"/>
      <c r="C46" s="1"/>
      <c r="D46" s="1"/>
      <c r="E46" s="1"/>
    </row>
    <row r="47" spans="1:10" ht="14.25" x14ac:dyDescent="0.2">
      <c r="A47" s="1"/>
      <c r="B47" s="1"/>
      <c r="C47" s="1"/>
      <c r="D47" s="1"/>
      <c r="E47" s="1"/>
    </row>
    <row r="48" spans="1:10" ht="14.25" x14ac:dyDescent="0.2">
      <c r="A48" s="1"/>
      <c r="B48" s="1"/>
      <c r="C48" s="1"/>
      <c r="D48" s="1"/>
      <c r="E48" s="1"/>
    </row>
  </sheetData>
  <mergeCells count="2">
    <mergeCell ref="B23:H23"/>
    <mergeCell ref="C31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אפריל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מסי יסני</dc:creator>
  <cp:lastModifiedBy>ענת אילוז עו'ד</cp:lastModifiedBy>
  <dcterms:created xsi:type="dcterms:W3CDTF">2017-03-22T14:34:49Z</dcterms:created>
  <dcterms:modified xsi:type="dcterms:W3CDTF">2017-09-19T05:45:36Z</dcterms:modified>
</cp:coreProperties>
</file>